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hisWorkbook" defaultThemeVersion="124226"/>
  <mc:AlternateContent xmlns:mc="http://schemas.openxmlformats.org/markup-compatibility/2006">
    <mc:Choice Requires="x15">
      <x15ac:absPath xmlns:x15ac="http://schemas.microsoft.com/office/spreadsheetml/2010/11/ac" url="C:\Users\TOKAI\Downloads\"/>
    </mc:Choice>
  </mc:AlternateContent>
  <xr:revisionPtr revIDLastSave="0" documentId="13_ncr:1_{9085051B-7E3D-4F7A-B20C-C6141C8EAE6E}" xr6:coauthVersionLast="36" xr6:coauthVersionMax="36" xr10:uidLastSave="{00000000-0000-0000-0000-000000000000}"/>
  <bookViews>
    <workbookView xWindow="0" yWindow="0" windowWidth="23040" windowHeight="8964" tabRatio="917" firstSheet="2" activeTab="6" xr2:uid="{00000000-000D-0000-FFFF-FFFF00000000}"/>
  </bookViews>
  <sheets>
    <sheet name="審査依頼書" sheetId="21" r:id="rId1"/>
    <sheet name="1.実施計画" sheetId="2" r:id="rId2"/>
    <sheet name="侵襲の範囲" sheetId="12" r:id="rId3"/>
    <sheet name="2.中央一括審査対象機関リスト" sheetId="27" r:id="rId4"/>
    <sheet name="3.ボランティアリスト" sheetId="23" r:id="rId5"/>
    <sheet name="4..共同研究機関一覧" sheetId="26" r:id="rId6"/>
    <sheet name="研究者一覧_機関（病院）ごとに作成" sheetId="31" r:id="rId7"/>
    <sheet name="7.研究者履歴書" sheetId="17" r:id="rId8"/>
    <sheet name="8.申請用チェックリスト" sheetId="22" r:id="rId9"/>
    <sheet name="9.臨床研究実施許可申請書" sheetId="19" r:id="rId10"/>
  </sheets>
  <definedNames>
    <definedName name="_xlnm._FilterDatabase" localSheetId="8" hidden="1">'8.申請用チェックリスト'!#REF!</definedName>
    <definedName name="_xlnm.Print_Area" localSheetId="1">'1.実施計画'!$A$1:$CC$171</definedName>
    <definedName name="_xlnm.Print_Area" localSheetId="3">'2.中央一括審査対象機関リスト'!$A$1:$BR$31</definedName>
    <definedName name="_xlnm.Print_Area" localSheetId="4">'3.ボランティアリスト'!$A$1:$J$50</definedName>
    <definedName name="_xlnm.Print_Area" localSheetId="5">'4..共同研究機関一覧'!$A$1:$BR$31</definedName>
    <definedName name="_xlnm.Print_Area" localSheetId="7">'7.研究者履歴書'!$A$1:$CK$29</definedName>
    <definedName name="_xlnm.Print_Area" localSheetId="8">'8.申請用チェックリスト'!$A$1:$BW$163</definedName>
    <definedName name="_xlnm.Print_Area" localSheetId="9">'9.臨床研究実施許可申請書'!$A$1:$R$45</definedName>
    <definedName name="_xlnm.Print_Area" localSheetId="6">'研究者一覧_機関（病院）ごとに作成'!$A$1:$CB$51</definedName>
    <definedName name="_xlnm.Print_Area" localSheetId="0">審査依頼書!$A$1:$AT$49</definedName>
  </definedNames>
  <calcPr calcId="191029"/>
</workbook>
</file>

<file path=xl/calcChain.xml><?xml version="1.0" encoding="utf-8"?>
<calcChain xmlns="http://schemas.openxmlformats.org/spreadsheetml/2006/main">
  <c r="K39" i="19" l="1"/>
  <c r="AW150" i="22" l="1"/>
  <c r="BB151" i="22"/>
  <c r="AA152" i="22"/>
  <c r="J95" i="2" l="1"/>
  <c r="J94" i="2"/>
  <c r="BD94" i="2"/>
  <c r="AO94" i="2"/>
  <c r="BF2" i="27" l="1"/>
  <c r="BL2" i="27" l="1"/>
  <c r="AX2" i="27"/>
  <c r="AN29" i="22" l="1"/>
  <c r="AE29" i="22"/>
  <c r="AN28" i="22"/>
  <c r="AE28" i="22"/>
  <c r="AN27" i="22"/>
  <c r="AE27" i="22"/>
  <c r="AM25" i="22"/>
  <c r="AD25" i="22"/>
  <c r="D26" i="22"/>
  <c r="AM24" i="22"/>
  <c r="AD24" i="22"/>
  <c r="D23" i="22"/>
  <c r="AN23" i="22"/>
  <c r="BF11" i="2" l="1"/>
  <c r="BL2" i="26" l="1"/>
  <c r="BF2" i="26"/>
  <c r="AX2" i="26"/>
  <c r="C2" i="23"/>
  <c r="BN1" i="22" l="1"/>
  <c r="BI1" i="22"/>
  <c r="BA1" i="22"/>
  <c r="C19" i="19" l="1"/>
  <c r="C19" i="2"/>
  <c r="R12" i="2"/>
  <c r="R13" i="2"/>
  <c r="R14" i="2"/>
  <c r="R15" i="2"/>
  <c r="R16" i="2"/>
  <c r="R11" i="2"/>
  <c r="BF12" i="2"/>
  <c r="M11" i="19" s="1"/>
  <c r="BF13" i="2"/>
  <c r="M12" i="19" s="1"/>
  <c r="BF14" i="2"/>
  <c r="M13" i="19" s="1"/>
  <c r="BF15" i="2"/>
  <c r="M14" i="19" s="1"/>
  <c r="BF16" i="2"/>
  <c r="M15" i="19" s="1"/>
  <c r="E35" i="19" l="1"/>
  <c r="T144" i="22"/>
  <c r="T143" i="22"/>
  <c r="G144" i="22"/>
  <c r="G143" i="22"/>
  <c r="F142" i="22"/>
  <c r="S141" i="22"/>
  <c r="L140" i="22"/>
  <c r="L141" i="22"/>
  <c r="L139" i="22"/>
  <c r="AF139" i="22"/>
  <c r="AF140" i="22"/>
  <c r="F138" i="22"/>
  <c r="AV137" i="22"/>
  <c r="AU137" i="22"/>
  <c r="AE137" i="22"/>
  <c r="R137" i="22"/>
  <c r="F137" i="22"/>
  <c r="F90" i="2"/>
  <c r="W135" i="22"/>
  <c r="G135" i="22"/>
  <c r="AA134" i="22"/>
  <c r="R134" i="22"/>
  <c r="AU133" i="22"/>
  <c r="AE133" i="22"/>
  <c r="C131" i="22"/>
  <c r="F133" i="22"/>
  <c r="Q133" i="22"/>
  <c r="P152" i="22" l="1"/>
  <c r="P151" i="22"/>
  <c r="P150" i="22"/>
  <c r="N149" i="22"/>
  <c r="N148" i="22"/>
  <c r="C7" i="22"/>
  <c r="CB3" i="17"/>
  <c r="BU3" i="17"/>
  <c r="CE80" i="2" l="1"/>
  <c r="BK3" i="17" l="1"/>
  <c r="C35" i="19" l="1"/>
  <c r="C37" i="19" l="1"/>
  <c r="C36" i="19"/>
  <c r="BI7" i="2" l="1"/>
  <c r="M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author>
    <author>作成者</author>
  </authors>
  <commentList>
    <comment ref="Y65" authorId="0" shapeId="0" xr:uid="{00000000-0006-0000-0100-000001000000}">
      <text>
        <r>
          <rPr>
            <sz val="9"/>
            <color rgb="FF000000"/>
            <rFont val="ＭＳ Ｐゴシック"/>
            <family val="2"/>
            <charset val="128"/>
          </rPr>
          <t>当院は０症例で他施設で実施の場合は、＊備考欄にその内容を記載する。</t>
        </r>
      </text>
    </comment>
    <comment ref="K167" authorId="1" shapeId="0" xr:uid="{00000000-0006-0000-0100-000002000000}">
      <text>
        <r>
          <rPr>
            <b/>
            <sz val="9"/>
            <color rgb="FF000000"/>
            <rFont val="ＭＳ Ｐゴシック"/>
            <family val="2"/>
            <charset val="128"/>
          </rPr>
          <t>作成者</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該当する電話番号をプルダウンから選択してください。</t>
        </r>
        <r>
          <rPr>
            <sz val="9"/>
            <color rgb="FF000000"/>
            <rFont val="ＭＳ Ｐゴシック"/>
            <family val="2"/>
            <charset val="128"/>
          </rPr>
          <t xml:space="preserve">
</t>
        </r>
        <r>
          <rPr>
            <sz val="9"/>
            <color rgb="FF000000"/>
            <rFont val="ＭＳ Ｐゴシック"/>
            <family val="2"/>
            <charset val="128"/>
          </rPr>
          <t>該当する電話番号がない場合は、直接入力してください。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D4" authorId="0" shapeId="0" xr:uid="{00000000-0006-0000-0500-000001000000}">
      <text>
        <r>
          <rPr>
            <b/>
            <sz val="9"/>
            <color indexed="81"/>
            <rFont val="ＭＳ Ｐゴシック"/>
            <family val="3"/>
            <charset val="128"/>
          </rPr>
          <t>TOKAI:</t>
        </r>
        <r>
          <rPr>
            <sz val="9"/>
            <color indexed="81"/>
            <rFont val="ＭＳ Ｐゴシック"/>
            <family val="3"/>
            <charset val="128"/>
          </rPr>
          <t xml:space="preserve">
研究計画書内に記載があれば作成不要です。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TOKAI</author>
    <author>Tanaka</author>
    <author>田中　久美子</author>
  </authors>
  <commentList>
    <comment ref="AP6" authorId="0" shapeId="0" xr:uid="{4F8EEE45-F0AA-47D9-B1EC-69F44AA8DC48}">
      <text>
        <r>
          <rPr>
            <b/>
            <sz val="9"/>
            <color indexed="81"/>
            <rFont val="ＭＳ Ｐゴシック"/>
            <family val="3"/>
            <charset val="128"/>
          </rPr>
          <t>TOKAI:</t>
        </r>
        <r>
          <rPr>
            <sz val="9"/>
            <color indexed="81"/>
            <rFont val="ＭＳ Ｐゴシック"/>
            <family val="3"/>
            <charset val="128"/>
          </rPr>
          <t xml:space="preserve">
各機関の研究責任者
複数の機関がある場合は、シートをコピーして、機関ごと別葉で作成してください。
また付属病院群（付属病院・八王子病院・東京病院）であっても、病院ごとに1枚ずつ作成してください。</t>
        </r>
      </text>
    </comment>
    <comment ref="BF11" authorId="1" shapeId="0" xr:uid="{F7B9F24B-1B83-445A-AE5A-E2EA5A5D32A9}">
      <text>
        <r>
          <rPr>
            <b/>
            <sz val="9"/>
            <color indexed="81"/>
            <rFont val="MS P ゴシック"/>
            <family val="3"/>
            <charset val="128"/>
          </rPr>
          <t>TOKAI:</t>
        </r>
        <r>
          <rPr>
            <sz val="9"/>
            <color indexed="81"/>
            <rFont val="MS P ゴシック"/>
            <family val="3"/>
            <charset val="128"/>
          </rPr>
          <t xml:space="preserve">
東海大学医学部所属の場合は勤務地を選択してください。
それ以外の場合は空欄で結構です。</t>
        </r>
      </text>
    </comment>
    <comment ref="BF24" authorId="1" shapeId="0" xr:uid="{D84377B3-E289-48AA-A739-2D09DB378403}">
      <text>
        <r>
          <rPr>
            <b/>
            <sz val="9"/>
            <color indexed="81"/>
            <rFont val="MS P ゴシック"/>
            <family val="3"/>
            <charset val="128"/>
          </rPr>
          <t>TOKAI:</t>
        </r>
        <r>
          <rPr>
            <sz val="9"/>
            <color indexed="81"/>
            <rFont val="MS P ゴシック"/>
            <family val="3"/>
            <charset val="128"/>
          </rPr>
          <t xml:space="preserve">
東海大学の教職員の方はICR Webの受講歴を記載してください。
東海大学以外の所属の方で、自機関での倫理講習を受けている方はその他の欄に講習名を記載してください
東海大学以外の所属の方で、自機関での倫理講習が開催されていない方は、ICR Webの無料版を受講し、その受講日をご記載ください。</t>
        </r>
      </text>
    </comment>
    <comment ref="BS24" authorId="1" shapeId="0" xr:uid="{3030381F-263B-4955-A82D-A30691927887}">
      <text>
        <r>
          <rPr>
            <b/>
            <sz val="9"/>
            <color indexed="81"/>
            <rFont val="MS P ゴシック"/>
            <family val="3"/>
            <charset val="128"/>
          </rPr>
          <t>TOKAI:</t>
        </r>
        <r>
          <rPr>
            <sz val="9"/>
            <color indexed="81"/>
            <rFont val="MS P ゴシック"/>
            <family val="3"/>
            <charset val="128"/>
          </rPr>
          <t xml:space="preserve">
受講日はyyyy/mm/ddの形式でご記入ください</t>
        </r>
      </text>
    </comment>
    <comment ref="B27" authorId="0" shapeId="0" xr:uid="{E1C4E86D-DC7D-408F-96C9-ED19527E5713}">
      <text>
        <r>
          <rPr>
            <b/>
            <sz val="9"/>
            <color indexed="81"/>
            <rFont val="ＭＳ Ｐゴシック"/>
            <family val="3"/>
            <charset val="128"/>
          </rPr>
          <t>TOKAI:</t>
        </r>
        <r>
          <rPr>
            <sz val="8"/>
            <color indexed="81"/>
            <rFont val="ＭＳ Ｐゴシック"/>
            <family val="3"/>
            <charset val="128"/>
          </rPr>
          <t xml:space="preserve">
</t>
        </r>
        <r>
          <rPr>
            <sz val="9"/>
            <color indexed="81"/>
            <rFont val="ＭＳ Ｐゴシック"/>
            <family val="3"/>
            <charset val="128"/>
          </rPr>
          <t>研究責任者と申請者が異なる場合:
東海大学における「申請者」は指針上では「研究実施者」になりますので、「申請者」の情報は「研究実施者」の欄にご記入ください。
また、研究実施者の行が足りない場合は、適宜行またはシートをコピーして追加してください。</t>
        </r>
      </text>
    </comment>
    <comment ref="Y47" authorId="0" shapeId="0" xr:uid="{6C12798D-4068-4D61-9B58-3008C617962A}">
      <text>
        <r>
          <rPr>
            <b/>
            <sz val="9"/>
            <color indexed="81"/>
            <rFont val="MS P ゴシック"/>
            <family val="3"/>
            <charset val="128"/>
          </rPr>
          <t>TOKAI:</t>
        </r>
        <r>
          <rPr>
            <sz val="9"/>
            <color indexed="81"/>
            <rFont val="MS P ゴシック"/>
            <family val="3"/>
            <charset val="128"/>
          </rPr>
          <t xml:space="preserve">
利益相反状況について、それぞれチェックしてください。</t>
        </r>
      </text>
    </comment>
    <comment ref="G49" authorId="2" shapeId="0" xr:uid="{36A653B5-57FE-4945-BAA2-6960097B6787}">
      <text>
        <r>
          <rPr>
            <b/>
            <sz val="9"/>
            <color indexed="81"/>
            <rFont val="ＭＳ Ｐゴシック"/>
            <family val="3"/>
            <charset val="128"/>
          </rPr>
          <t>TOKAI:</t>
        </r>
        <r>
          <rPr>
            <sz val="9"/>
            <color indexed="81"/>
            <rFont val="ＭＳ Ｐゴシック"/>
            <family val="3"/>
            <charset val="128"/>
          </rPr>
          <t xml:space="preserve">
研究責任者と申請者が異なる場合：
東海大学における「申請者」は指針上では「研究実施者」になります。</t>
        </r>
        <r>
          <rPr>
            <sz val="1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CD5" authorId="0" shapeId="0" xr:uid="{881F354C-A9BA-4850-BE66-73DF9FA94082}">
      <text>
        <r>
          <rPr>
            <b/>
            <sz val="9"/>
            <color indexed="81"/>
            <rFont val="MS P ゴシック"/>
            <family val="3"/>
            <charset val="128"/>
          </rPr>
          <t>TOKAI:</t>
        </r>
        <r>
          <rPr>
            <sz val="9"/>
            <color indexed="81"/>
            <rFont val="MS P ゴシック"/>
            <family val="3"/>
            <charset val="128"/>
          </rPr>
          <t xml:space="preserve">
申請者と研究責任者が別の場合は、それぞれ提出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takada</author>
    <author>作成者</author>
  </authors>
  <commentList>
    <comment ref="B9" authorId="0" shapeId="0" xr:uid="{35620737-6614-40A7-9084-9B1167BCA24C}">
      <text>
        <r>
          <rPr>
            <sz val="11"/>
            <color rgb="FF000000"/>
            <rFont val="ＭＳ Ｐゴシック"/>
            <family val="2"/>
            <charset val="128"/>
          </rPr>
          <t xml:space="preserve">〇〇には、以下から該当する病院名を記入してください。
付属病院
付属東京病院
付属八王子病院
</t>
        </r>
        <r>
          <rPr>
            <u/>
            <sz val="11"/>
            <color rgb="FF000000"/>
            <rFont val="ＭＳ Ｐゴシック"/>
            <family val="2"/>
            <charset val="128"/>
          </rPr>
          <t>＊実施病院ごとに作成</t>
        </r>
        <r>
          <rPr>
            <sz val="11"/>
            <color rgb="FF000000"/>
            <rFont val="ＭＳ Ｐゴシック"/>
            <family val="2"/>
            <charset val="128"/>
          </rPr>
          <t>が必要です。</t>
        </r>
      </text>
    </comment>
    <comment ref="M11" authorId="1" shapeId="0" xr:uid="{632B9111-4214-4B03-93E0-5201D3DC9E53}">
      <text>
        <r>
          <rPr>
            <sz val="12"/>
            <color rgb="FF000000"/>
            <rFont val="ＭＳ Ｐゴシック"/>
            <family val="2"/>
            <charset val="128"/>
          </rPr>
          <t xml:space="preserve">「審査依頼書」に記載の研究責任者の情報が自動的に飛びます。
その他の実施病院分作成の際には直接入力してください。
</t>
        </r>
      </text>
    </comment>
  </commentList>
</comments>
</file>

<file path=xl/sharedStrings.xml><?xml version="1.0" encoding="utf-8"?>
<sst xmlns="http://schemas.openxmlformats.org/spreadsheetml/2006/main" count="1167" uniqueCount="524">
  <si>
    <t>年</t>
    <rPh sb="0" eb="1">
      <t>ネン</t>
    </rPh>
    <phoneticPr fontId="1"/>
  </si>
  <si>
    <t>月</t>
    <rPh sb="0" eb="1">
      <t>ツキ</t>
    </rPh>
    <phoneticPr fontId="1"/>
  </si>
  <si>
    <t>日</t>
    <rPh sb="0" eb="1">
      <t>ヒ</t>
    </rPh>
    <phoneticPr fontId="1"/>
  </si>
  <si>
    <t>□</t>
  </si>
  <si>
    <t>（</t>
    <phoneticPr fontId="1"/>
  </si>
  <si>
    <t>）</t>
    <phoneticPr fontId="1"/>
  </si>
  <si>
    <t>自施設のみの自主研究</t>
  </si>
  <si>
    <t>記</t>
    <rPh sb="0" eb="1">
      <t>キ</t>
    </rPh>
    <phoneticPr fontId="1"/>
  </si>
  <si>
    <t>無</t>
  </si>
  <si>
    <t>施錠可能な保管庫</t>
    <rPh sb="0" eb="2">
      <t>セジョウ</t>
    </rPh>
    <rPh sb="2" eb="4">
      <t>カノウ</t>
    </rPh>
    <rPh sb="5" eb="8">
      <t>ホカンコ</t>
    </rPh>
    <phoneticPr fontId="1"/>
  </si>
  <si>
    <t>ファイルのパスワード管理</t>
    <rPh sb="10" eb="12">
      <t>カンリ</t>
    </rPh>
    <phoneticPr fontId="1"/>
  </si>
  <si>
    <t>ファイルを施設内のみで管理（施設外に持ち出さない）</t>
    <rPh sb="5" eb="7">
      <t>シセツ</t>
    </rPh>
    <rPh sb="7" eb="8">
      <t>ナイ</t>
    </rPh>
    <rPh sb="11" eb="13">
      <t>カンリ</t>
    </rPh>
    <rPh sb="14" eb="16">
      <t>シセツ</t>
    </rPh>
    <rPh sb="16" eb="17">
      <t>ガイ</t>
    </rPh>
    <rPh sb="18" eb="19">
      <t>モ</t>
    </rPh>
    <rPh sb="20" eb="21">
      <t>ダ</t>
    </rPh>
    <phoneticPr fontId="1"/>
  </si>
  <si>
    <t>①公的研究費：</t>
    <rPh sb="1" eb="3">
      <t>コウテキ</t>
    </rPh>
    <rPh sb="3" eb="5">
      <t>ケンキュウ</t>
    </rPh>
    <rPh sb="5" eb="6">
      <t>ヒ</t>
    </rPh>
    <phoneticPr fontId="1"/>
  </si>
  <si>
    <t xml:space="preserve">   </t>
    <phoneticPr fontId="1"/>
  </si>
  <si>
    <t>　　</t>
    <phoneticPr fontId="1"/>
  </si>
  <si>
    <t xml:space="preserve">       </t>
    <phoneticPr fontId="1"/>
  </si>
  <si>
    <t xml:space="preserve">                             </t>
    <phoneticPr fontId="1"/>
  </si>
  <si>
    <t>　</t>
    <phoneticPr fontId="1"/>
  </si>
  <si>
    <t>）</t>
    <phoneticPr fontId="1"/>
  </si>
  <si>
    <t>②</t>
    <phoneticPr fontId="1"/>
  </si>
  <si>
    <t>③</t>
    <phoneticPr fontId="1"/>
  </si>
  <si>
    <t>(</t>
    <phoneticPr fontId="1"/>
  </si>
  <si>
    <t>)</t>
    <phoneticPr fontId="1"/>
  </si>
  <si>
    <t>（該当するものを■にしてください。）</t>
    <rPh sb="1" eb="3">
      <t>ガイトウ</t>
    </rPh>
    <phoneticPr fontId="1"/>
  </si>
  <si>
    <t>①</t>
    <phoneticPr fontId="1"/>
  </si>
  <si>
    <t>～</t>
    <phoneticPr fontId="1"/>
  </si>
  <si>
    <t>有</t>
    <rPh sb="0" eb="1">
      <t>ユウ</t>
    </rPh>
    <phoneticPr fontId="1"/>
  </si>
  <si>
    <t>無</t>
    <rPh sb="0" eb="1">
      <t>ム</t>
    </rPh>
    <phoneticPr fontId="1"/>
  </si>
  <si>
    <t>）</t>
    <phoneticPr fontId="1"/>
  </si>
  <si>
    <t>有</t>
    <rPh sb="0" eb="1">
      <t>アリ</t>
    </rPh>
    <phoneticPr fontId="1"/>
  </si>
  <si>
    <t>その他</t>
    <rPh sb="2" eb="3">
      <t>タ</t>
    </rPh>
    <phoneticPr fontId="1"/>
  </si>
  <si>
    <t>（</t>
    <phoneticPr fontId="1"/>
  </si>
  <si>
    <t>内線：</t>
    <rPh sb="0" eb="2">
      <t>ナイセン</t>
    </rPh>
    <phoneticPr fontId="1"/>
  </si>
  <si>
    <t>Eﾒｰﾙｱﾄﾞﾚｽ：</t>
    <phoneticPr fontId="1"/>
  </si>
  <si>
    <t>所属：</t>
    <rPh sb="0" eb="2">
      <t>ショゾク</t>
    </rPh>
    <phoneticPr fontId="1"/>
  </si>
  <si>
    <t>身分：</t>
    <rPh sb="0" eb="2">
      <t>ミブン</t>
    </rPh>
    <phoneticPr fontId="1"/>
  </si>
  <si>
    <t>担当診療科：</t>
    <rPh sb="0" eb="2">
      <t>タントウ</t>
    </rPh>
    <rPh sb="2" eb="5">
      <t>シンリョウカ</t>
    </rPh>
    <phoneticPr fontId="1"/>
  </si>
  <si>
    <t>氏名：</t>
    <rPh sb="0" eb="2">
      <t>シメイ</t>
    </rPh>
    <phoneticPr fontId="1"/>
  </si>
  <si>
    <t>電話：</t>
    <rPh sb="0" eb="2">
      <t>デンワ</t>
    </rPh>
    <phoneticPr fontId="1"/>
  </si>
  <si>
    <t>PHS：</t>
    <phoneticPr fontId="1"/>
  </si>
  <si>
    <t>氏名</t>
    <rPh sb="0" eb="2">
      <t>シメイ</t>
    </rPh>
    <phoneticPr fontId="1"/>
  </si>
  <si>
    <t>：</t>
    <phoneticPr fontId="1"/>
  </si>
  <si>
    <t>※備考</t>
    <rPh sb="1" eb="3">
      <t>ビコウ</t>
    </rPh>
    <phoneticPr fontId="1"/>
  </si>
  <si>
    <t>終了日が申請日より</t>
    <rPh sb="0" eb="3">
      <t>シュウリョウビ</t>
    </rPh>
    <rPh sb="4" eb="6">
      <t>シンセイ</t>
    </rPh>
    <rPh sb="6" eb="7">
      <t>ビ</t>
    </rPh>
    <phoneticPr fontId="1"/>
  </si>
  <si>
    <t>以降（前向き）</t>
    <rPh sb="0" eb="2">
      <t>イコウ</t>
    </rPh>
    <rPh sb="3" eb="5">
      <t>マエム</t>
    </rPh>
    <phoneticPr fontId="1"/>
  </si>
  <si>
    <t>・予定期間：</t>
    <rPh sb="1" eb="3">
      <t>ヨテイ</t>
    </rPh>
    <rPh sb="3" eb="5">
      <t>キカン</t>
    </rPh>
    <phoneticPr fontId="1"/>
  </si>
  <si>
    <t>・補償措置</t>
    <rPh sb="1" eb="3">
      <t>ホショウ</t>
    </rPh>
    <rPh sb="3" eb="5">
      <t>ソチ</t>
    </rPh>
    <phoneticPr fontId="1"/>
  </si>
  <si>
    <t>(</t>
    <phoneticPr fontId="1"/>
  </si>
  <si>
    <t>前向き研究</t>
    <rPh sb="0" eb="2">
      <t>マエム</t>
    </rPh>
    <rPh sb="3" eb="5">
      <t>ケンキュウ</t>
    </rPh>
    <phoneticPr fontId="1"/>
  </si>
  <si>
    <t>侵襲なし</t>
    <rPh sb="0" eb="2">
      <t>シンシュウ</t>
    </rPh>
    <phoneticPr fontId="1"/>
  </si>
  <si>
    <t>介入なし</t>
    <rPh sb="0" eb="2">
      <t>カイニュウ</t>
    </rPh>
    <phoneticPr fontId="1"/>
  </si>
  <si>
    <t>介入あり</t>
    <rPh sb="0" eb="2">
      <t>カイニュウ</t>
    </rPh>
    <phoneticPr fontId="1"/>
  </si>
  <si>
    <t xml:space="preserve">４．ヒト遺伝子解析     </t>
    <rPh sb="4" eb="7">
      <t>イデンシ</t>
    </rPh>
    <rPh sb="7" eb="9">
      <t>カイセキ</t>
    </rPh>
    <phoneticPr fontId="1"/>
  </si>
  <si>
    <t>③</t>
    <phoneticPr fontId="1"/>
  </si>
  <si>
    <t>)</t>
    <phoneticPr fontId="1"/>
  </si>
  <si>
    <t>・</t>
    <phoneticPr fontId="1"/>
  </si>
  <si>
    <t>・予定研究対象者数：</t>
    <rPh sb="3" eb="5">
      <t>ケンキュウ</t>
    </rPh>
    <rPh sb="5" eb="7">
      <t>タイショウ</t>
    </rPh>
    <rPh sb="7" eb="8">
      <t>シャ</t>
    </rPh>
    <rPh sb="8" eb="9">
      <t>スウ</t>
    </rPh>
    <phoneticPr fontId="1"/>
  </si>
  <si>
    <t>例</t>
    <rPh sb="0" eb="1">
      <t>レイ</t>
    </rPh>
    <phoneticPr fontId="1"/>
  </si>
  <si>
    <t>・本研究課題に係る研究費</t>
    <phoneticPr fontId="1"/>
  </si>
  <si>
    <t>文部科学省</t>
    <rPh sb="0" eb="2">
      <t>モンブ</t>
    </rPh>
    <rPh sb="2" eb="5">
      <t>カガクショウ</t>
    </rPh>
    <phoneticPr fontId="1"/>
  </si>
  <si>
    <t>厚生労働省</t>
    <rPh sb="0" eb="2">
      <t>コウセイ</t>
    </rPh>
    <rPh sb="2" eb="5">
      <t>ロウドウショウ</t>
    </rPh>
    <phoneticPr fontId="1"/>
  </si>
  <si>
    <t>医療研究開発機構(AMED)</t>
    <rPh sb="0" eb="2">
      <t>イリョウ</t>
    </rPh>
    <rPh sb="2" eb="4">
      <t>ケンキュウ</t>
    </rPh>
    <rPh sb="4" eb="6">
      <t>カイハツ</t>
    </rPh>
    <rPh sb="6" eb="8">
      <t>キコウ</t>
    </rPh>
    <phoneticPr fontId="1"/>
  </si>
  <si>
    <t>研究班（研究費）の名称</t>
    <phoneticPr fontId="1"/>
  </si>
  <si>
    <t>②学内研究費：</t>
    <rPh sb="1" eb="3">
      <t>ガクナイ</t>
    </rPh>
    <rPh sb="3" eb="5">
      <t>ケンキュウ</t>
    </rPh>
    <rPh sb="5" eb="6">
      <t>ヒ</t>
    </rPh>
    <phoneticPr fontId="1"/>
  </si>
  <si>
    <t>研究促進費</t>
    <rPh sb="0" eb="2">
      <t>ケンキュウ</t>
    </rPh>
    <rPh sb="2" eb="4">
      <t>ソクシン</t>
    </rPh>
    <rPh sb="4" eb="5">
      <t>ヒ</t>
    </rPh>
    <phoneticPr fontId="1"/>
  </si>
  <si>
    <t>特別学術研究費</t>
    <rPh sb="0" eb="2">
      <t>トクベツ</t>
    </rPh>
    <rPh sb="2" eb="4">
      <t>ガクジュツ</t>
    </rPh>
    <rPh sb="4" eb="6">
      <t>ケンキュウ</t>
    </rPh>
    <rPh sb="6" eb="7">
      <t>ヒ</t>
    </rPh>
    <phoneticPr fontId="1"/>
  </si>
  <si>
    <t>共同研究(提供企業・団体名)：</t>
    <rPh sb="0" eb="2">
      <t>キョウドウ</t>
    </rPh>
    <rPh sb="2" eb="4">
      <t>ケンキュウ</t>
    </rPh>
    <rPh sb="5" eb="7">
      <t>テイキョウ</t>
    </rPh>
    <rPh sb="7" eb="9">
      <t>キギョウ</t>
    </rPh>
    <rPh sb="10" eb="12">
      <t>ダンタイ</t>
    </rPh>
    <rPh sb="12" eb="13">
      <t>メイ</t>
    </rPh>
    <phoneticPr fontId="1"/>
  </si>
  <si>
    <t>委託研究(提供企業・団体名)：</t>
    <rPh sb="5" eb="7">
      <t>テイキョウ</t>
    </rPh>
    <rPh sb="7" eb="9">
      <t>キギョウ</t>
    </rPh>
    <rPh sb="10" eb="12">
      <t>ダンタイ</t>
    </rPh>
    <rPh sb="12" eb="13">
      <t>メイ</t>
    </rPh>
    <phoneticPr fontId="1"/>
  </si>
  <si>
    <t>その他：</t>
    <rPh sb="2" eb="3">
      <t>タ</t>
    </rPh>
    <phoneticPr fontId="1"/>
  </si>
  <si>
    <t>提供企業・団体名：</t>
    <rPh sb="0" eb="2">
      <t>テイキョウ</t>
    </rPh>
    <rPh sb="2" eb="4">
      <t>キギョウ</t>
    </rPh>
    <rPh sb="5" eb="7">
      <t>ダンタイ</t>
    </rPh>
    <rPh sb="7" eb="8">
      <t>メイ</t>
    </rPh>
    <phoneticPr fontId="1"/>
  </si>
  <si>
    <t>提供内容：</t>
    <rPh sb="0" eb="2">
      <t>テイキョウ</t>
    </rPh>
    <rPh sb="2" eb="4">
      <t>ナイヨウ</t>
    </rPh>
    <phoneticPr fontId="1"/>
  </si>
  <si>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1"/>
  </si>
  <si>
    <t>７．研究組織</t>
    <rPh sb="2" eb="4">
      <t>ケンキュウ</t>
    </rPh>
    <rPh sb="4" eb="6">
      <t>ソシキ</t>
    </rPh>
    <phoneticPr fontId="1"/>
  </si>
  <si>
    <t>８．研究実施場所</t>
    <rPh sb="2" eb="4">
      <t>ケンキュウ</t>
    </rPh>
    <rPh sb="4" eb="6">
      <t>ジッシ</t>
    </rPh>
    <rPh sb="6" eb="8">
      <t>バショ</t>
    </rPh>
    <phoneticPr fontId="1"/>
  </si>
  <si>
    <t>９．研究実施予定期間・予定研究対象者数</t>
    <rPh sb="6" eb="8">
      <t>ヨテイ</t>
    </rPh>
    <rPh sb="11" eb="13">
      <t>ヨテイ</t>
    </rPh>
    <rPh sb="13" eb="15">
      <t>ケンキュウ</t>
    </rPh>
    <rPh sb="15" eb="17">
      <t>タイショウ</t>
    </rPh>
    <rPh sb="17" eb="18">
      <t>シャ</t>
    </rPh>
    <rPh sb="18" eb="19">
      <t>スウ</t>
    </rPh>
    <phoneticPr fontId="1"/>
  </si>
  <si>
    <t>１０．研究対象者</t>
    <rPh sb="3" eb="5">
      <t>ケンキュウ</t>
    </rPh>
    <rPh sb="5" eb="7">
      <t>タイショウ</t>
    </rPh>
    <rPh sb="7" eb="8">
      <t>シャ</t>
    </rPh>
    <phoneticPr fontId="1"/>
  </si>
  <si>
    <t>１３．個人情報保護・管理方法</t>
    <rPh sb="3" eb="5">
      <t>コジン</t>
    </rPh>
    <rPh sb="5" eb="7">
      <t>ジョウホウ</t>
    </rPh>
    <rPh sb="7" eb="9">
      <t>ホゴ</t>
    </rPh>
    <rPh sb="10" eb="12">
      <t>カンリ</t>
    </rPh>
    <rPh sb="12" eb="14">
      <t>ホウホウ</t>
    </rPh>
    <phoneticPr fontId="1"/>
  </si>
  <si>
    <t>１４．利益相反に関する事項</t>
    <rPh sb="3" eb="5">
      <t>リエキ</t>
    </rPh>
    <rPh sb="5" eb="7">
      <t>ソウハン</t>
    </rPh>
    <rPh sb="8" eb="9">
      <t>カン</t>
    </rPh>
    <rPh sb="11" eb="13">
      <t>ジコウ</t>
    </rPh>
    <phoneticPr fontId="1"/>
  </si>
  <si>
    <t>１５．補償</t>
    <rPh sb="3" eb="5">
      <t>ホショウ</t>
    </rPh>
    <phoneticPr fontId="1"/>
  </si>
  <si>
    <t>１６．臨床研究登録</t>
    <rPh sb="3" eb="5">
      <t>リンショウ</t>
    </rPh>
    <rPh sb="5" eb="7">
      <t>ケンキュウ</t>
    </rPh>
    <rPh sb="7" eb="9">
      <t>トウロク</t>
    </rPh>
    <phoneticPr fontId="1"/>
  </si>
  <si>
    <t>□</t>
    <phoneticPr fontId="1"/>
  </si>
  <si>
    <t>他の施設との共同研究</t>
    <rPh sb="0" eb="1">
      <t>ホカ</t>
    </rPh>
    <rPh sb="2" eb="4">
      <t>シセツ</t>
    </rPh>
    <phoneticPr fontId="1"/>
  </si>
  <si>
    <t>研究代表者(氏名・所属機関)：</t>
  </si>
  <si>
    <t>臨床研究審査委員会</t>
    <rPh sb="0" eb="2">
      <t>リンショウ</t>
    </rPh>
    <rPh sb="2" eb="4">
      <t>ケンキュウ</t>
    </rPh>
    <rPh sb="4" eb="6">
      <t>シンサ</t>
    </rPh>
    <rPh sb="6" eb="9">
      <t>イインカイ</t>
    </rPh>
    <phoneticPr fontId="1"/>
  </si>
  <si>
    <t>　　　　　年　　　　月　　　　日</t>
    <rPh sb="5" eb="6">
      <t>ネン</t>
    </rPh>
    <rPh sb="10" eb="11">
      <t>ガツ</t>
    </rPh>
    <rPh sb="15" eb="16">
      <t>ニチ</t>
    </rPh>
    <phoneticPr fontId="1"/>
  </si>
  <si>
    <t>受付番号：</t>
    <rPh sb="0" eb="2">
      <t>ウケツケ</t>
    </rPh>
    <rPh sb="2" eb="4">
      <t>バンゴウ</t>
    </rPh>
    <phoneticPr fontId="1"/>
  </si>
  <si>
    <t>受付日：</t>
    <rPh sb="0" eb="3">
      <t>ウケツケビ</t>
    </rPh>
    <phoneticPr fontId="1"/>
  </si>
  <si>
    <t>④</t>
    <phoneticPr fontId="1"/>
  </si>
  <si>
    <t>⑤</t>
    <phoneticPr fontId="1"/>
  </si>
  <si>
    <t>侵襲あり</t>
    <rPh sb="0" eb="2">
      <t>シンシュウ</t>
    </rPh>
    <phoneticPr fontId="1"/>
  </si>
  <si>
    <t>軽微な侵襲</t>
    <rPh sb="0" eb="2">
      <t>ケイビ</t>
    </rPh>
    <rPh sb="3" eb="5">
      <t>シンシュウ</t>
    </rPh>
    <phoneticPr fontId="1"/>
  </si>
  <si>
    <t>軽微以外の侵襲</t>
    <rPh sb="0" eb="2">
      <t>ケイビ</t>
    </rPh>
    <rPh sb="2" eb="4">
      <t>イガイ</t>
    </rPh>
    <rPh sb="5" eb="7">
      <t>シンシュウ</t>
    </rPh>
    <phoneticPr fontId="1"/>
  </si>
  <si>
    <t>）</t>
    <phoneticPr fontId="1"/>
  </si>
  <si>
    <t>５．研究デザイン（①～⑤全てチェックすること）</t>
    <rPh sb="12" eb="13">
      <t>スベ</t>
    </rPh>
    <phoneticPr fontId="1"/>
  </si>
  <si>
    <t>後ろ向き研究</t>
    <rPh sb="0" eb="1">
      <t>ウシ</t>
    </rPh>
    <rPh sb="2" eb="3">
      <t>ム</t>
    </rPh>
    <rPh sb="4" eb="6">
      <t>ケンキュウ</t>
    </rPh>
    <phoneticPr fontId="1"/>
  </si>
  <si>
    <t>以前（後ろ向き）</t>
    <rPh sb="0" eb="2">
      <t>イゼン</t>
    </rPh>
    <rPh sb="3" eb="4">
      <t>ウシ</t>
    </rPh>
    <rPh sb="5" eb="6">
      <t>ム</t>
    </rPh>
    <phoneticPr fontId="1"/>
  </si>
  <si>
    <t>予定登録先：</t>
    <phoneticPr fontId="1"/>
  </si>
  <si>
    <t>（</t>
    <phoneticPr fontId="1"/>
  </si>
  <si>
    <t>登録研究（レジストリ）</t>
    <rPh sb="0" eb="2">
      <t>トウロク</t>
    </rPh>
    <rPh sb="2" eb="4">
      <t>ケンキュウ</t>
    </rPh>
    <phoneticPr fontId="1"/>
  </si>
  <si>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1"/>
  </si>
  <si>
    <t>大学</t>
    <rPh sb="0" eb="2">
      <t>ダイガク</t>
    </rPh>
    <phoneticPr fontId="1"/>
  </si>
  <si>
    <t>学部</t>
    <rPh sb="0" eb="2">
      <t>ガクブ</t>
    </rPh>
    <phoneticPr fontId="1"/>
  </si>
  <si>
    <t>年卒</t>
    <rPh sb="0" eb="1">
      <t>ネン</t>
    </rPh>
    <rPh sb="1" eb="2">
      <t>ソツ</t>
    </rPh>
    <phoneticPr fontId="1"/>
  </si>
  <si>
    <t>新たに試料・情報を取得する</t>
    <rPh sb="0" eb="1">
      <t>アラ</t>
    </rPh>
    <rPh sb="3" eb="5">
      <t>シリョウ</t>
    </rPh>
    <rPh sb="6" eb="8">
      <t>ジョウホウ</t>
    </rPh>
    <rPh sb="9" eb="11">
      <t>シュトク</t>
    </rPh>
    <phoneticPr fontId="1"/>
  </si>
  <si>
    <t>既存試料・情報を利用する</t>
    <rPh sb="0" eb="2">
      <t>キゾン</t>
    </rPh>
    <rPh sb="2" eb="4">
      <t>シリョウ</t>
    </rPh>
    <rPh sb="5" eb="7">
      <t>ジョウホウ</t>
    </rPh>
    <rPh sb="8" eb="10">
      <t>リヨウ</t>
    </rPh>
    <phoneticPr fontId="1"/>
  </si>
  <si>
    <t>）</t>
    <phoneticPr fontId="1"/>
  </si>
  <si>
    <t>東海大学医学部付属病院群での共同研究</t>
    <rPh sb="4" eb="6">
      <t>イガク</t>
    </rPh>
    <rPh sb="6" eb="7">
      <t>ブ</t>
    </rPh>
    <rPh sb="7" eb="9">
      <t>フゾク</t>
    </rPh>
    <rPh sb="11" eb="12">
      <t>グン</t>
    </rPh>
    <rPh sb="14" eb="16">
      <t>キョウドウ</t>
    </rPh>
    <rPh sb="16" eb="18">
      <t>ケンキュウ</t>
    </rPh>
    <phoneticPr fontId="1"/>
  </si>
  <si>
    <t>１７．モニタリング・監査に関する事項</t>
    <rPh sb="10" eb="12">
      <t>カンサ</t>
    </rPh>
    <rPh sb="13" eb="14">
      <t>カン</t>
    </rPh>
    <rPh sb="16" eb="18">
      <t>ジコウ</t>
    </rPh>
    <phoneticPr fontId="1"/>
  </si>
  <si>
    <t>・モニタリング実施の有無</t>
    <rPh sb="7" eb="9">
      <t>ジッシ</t>
    </rPh>
    <rPh sb="10" eb="12">
      <t>ウム</t>
    </rPh>
    <phoneticPr fontId="1"/>
  </si>
  <si>
    <t>無</t>
    <rPh sb="0" eb="1">
      <t>ナ</t>
    </rPh>
    <phoneticPr fontId="1"/>
  </si>
  <si>
    <t>有</t>
    <rPh sb="0" eb="1">
      <t>ア</t>
    </rPh>
    <phoneticPr fontId="1"/>
  </si>
  <si>
    <t>モニタリングの方法</t>
    <rPh sb="7" eb="9">
      <t>ホウホウ</t>
    </rPh>
    <phoneticPr fontId="1"/>
  </si>
  <si>
    <t>中央(オフサイト)モニタリング</t>
    <rPh sb="0" eb="2">
      <t>チュウオウ</t>
    </rPh>
    <phoneticPr fontId="1"/>
  </si>
  <si>
    <t>実地(オンサイト)モニタリング</t>
    <rPh sb="0" eb="2">
      <t>ジッチ</t>
    </rPh>
    <phoneticPr fontId="1"/>
  </si>
  <si>
    <t>外部モニターによるカルテ閲覧：</t>
    <rPh sb="0" eb="2">
      <t>ガイブ</t>
    </rPh>
    <rPh sb="12" eb="14">
      <t>エツラン</t>
    </rPh>
    <phoneticPr fontId="1"/>
  </si>
  <si>
    <t>（</t>
    <phoneticPr fontId="1"/>
  </si>
  <si>
    <t>・監査実施の有無</t>
    <rPh sb="1" eb="3">
      <t>カンサ</t>
    </rPh>
    <rPh sb="3" eb="5">
      <t>ジッシ</t>
    </rPh>
    <rPh sb="6" eb="8">
      <t>ウム</t>
    </rPh>
    <phoneticPr fontId="1"/>
  </si>
  <si>
    <t>必要に応じ実施</t>
    <rPh sb="0" eb="2">
      <t>ヒツヨウ</t>
    </rPh>
    <rPh sb="3" eb="4">
      <t>オウ</t>
    </rPh>
    <rPh sb="5" eb="7">
      <t>ジッシ</t>
    </rPh>
    <phoneticPr fontId="1"/>
  </si>
  <si>
    <t>□</t>
    <phoneticPr fontId="1"/>
  </si>
  <si>
    <t>・調査対象期間：</t>
    <rPh sb="1" eb="3">
      <t>チョウサ</t>
    </rPh>
    <rPh sb="3" eb="5">
      <t>タイショウ</t>
    </rPh>
    <rPh sb="5" eb="7">
      <t>キカン</t>
    </rPh>
    <phoneticPr fontId="1"/>
  </si>
  <si>
    <t>・登録 [エントリー]期間：</t>
    <phoneticPr fontId="1"/>
  </si>
  <si>
    <t>※調査対象期間と登録 [エントリー] 期間が異なる研究（前向きに予後等を追跡調査する等）の場合は明記。</t>
    <phoneticPr fontId="1"/>
  </si>
  <si>
    <t>無</t>
    <rPh sb="0" eb="1">
      <t>ナシ</t>
    </rPh>
    <phoneticPr fontId="1"/>
  </si>
  <si>
    <t>無</t>
    <rPh sb="0" eb="1">
      <t>ナシ</t>
    </rPh>
    <phoneticPr fontId="1"/>
  </si>
  <si>
    <t>有</t>
    <rPh sb="0" eb="1">
      <t>アリ</t>
    </rPh>
    <phoneticPr fontId="1"/>
  </si>
  <si>
    <t>匿名化：</t>
    <rPh sb="0" eb="2">
      <t>トクメイ</t>
    </rPh>
    <rPh sb="2" eb="3">
      <t>カ</t>
    </rPh>
    <phoneticPr fontId="1"/>
  </si>
  <si>
    <t>情報の取り扱い：</t>
    <rPh sb="0" eb="2">
      <t>ジョウホウ</t>
    </rPh>
    <rPh sb="3" eb="4">
      <t>ト</t>
    </rPh>
    <rPh sb="5" eb="6">
      <t>アツカ</t>
    </rPh>
    <phoneticPr fontId="1"/>
  </si>
  <si>
    <t>自機関のみ</t>
    <rPh sb="0" eb="1">
      <t>ジ</t>
    </rPh>
    <rPh sb="1" eb="3">
      <t>キカン</t>
    </rPh>
    <phoneticPr fontId="1"/>
  </si>
  <si>
    <t>他機関から取得</t>
    <rPh sb="0" eb="1">
      <t>タ</t>
    </rPh>
    <rPh sb="1" eb="3">
      <t>キカン</t>
    </rPh>
    <rPh sb="5" eb="7">
      <t>シュトク</t>
    </rPh>
    <phoneticPr fontId="1"/>
  </si>
  <si>
    <t>国内</t>
    <rPh sb="0" eb="2">
      <t>コクナイ</t>
    </rPh>
    <phoneticPr fontId="1"/>
  </si>
  <si>
    <t>国外</t>
    <rPh sb="0" eb="2">
      <t>コクガイ</t>
    </rPh>
    <phoneticPr fontId="1"/>
  </si>
  <si>
    <t>(</t>
    <phoneticPr fontId="1"/>
  </si>
  <si>
    <t>)</t>
    <phoneticPr fontId="1"/>
  </si>
  <si>
    <t>(</t>
    <phoneticPr fontId="1"/>
  </si>
  <si>
    <t>１．申請者</t>
    <rPh sb="2" eb="5">
      <t>シンセイシャ</t>
    </rPh>
    <phoneticPr fontId="1"/>
  </si>
  <si>
    <t>学科・病院等</t>
    <phoneticPr fontId="1"/>
  </si>
  <si>
    <t>大学病院医療情報ネットワーク研究センター 臨床研究試験登録システム（UMIN-CTR）</t>
  </si>
  <si>
    <t>①審査を行った機関</t>
  </si>
  <si>
    <t>②承認日</t>
    <rPh sb="1" eb="4">
      <t>ショウニンビ</t>
    </rPh>
    <phoneticPr fontId="1"/>
  </si>
  <si>
    <t>年</t>
    <rPh sb="0" eb="1">
      <t>ネン</t>
    </rPh>
    <phoneticPr fontId="1"/>
  </si>
  <si>
    <t>月</t>
    <rPh sb="0" eb="1">
      <t>ガツ</t>
    </rPh>
    <phoneticPr fontId="1"/>
  </si>
  <si>
    <t>日</t>
    <rPh sb="0" eb="1">
      <t>ニチ</t>
    </rPh>
    <phoneticPr fontId="1"/>
  </si>
  <si>
    <t>～</t>
    <phoneticPr fontId="1"/>
  </si>
  <si>
    <t>３．研究課題名</t>
    <rPh sb="2" eb="4">
      <t>ケンキュウ</t>
    </rPh>
    <rPh sb="4" eb="6">
      <t>カダイ</t>
    </rPh>
    <rPh sb="6" eb="7">
      <t>メイ</t>
    </rPh>
    <phoneticPr fontId="1"/>
  </si>
  <si>
    <t>：</t>
    <phoneticPr fontId="1"/>
  </si>
  <si>
    <t>有　　　　</t>
    <phoneticPr fontId="1"/>
  </si>
  <si>
    <t>以上</t>
    <rPh sb="0" eb="2">
      <t>イジョウ</t>
    </rPh>
    <phoneticPr fontId="1"/>
  </si>
  <si>
    <t>東海大学医学部</t>
    <phoneticPr fontId="1"/>
  </si>
  <si>
    <t>(</t>
    <phoneticPr fontId="1"/>
  </si>
  <si>
    <t>医学科</t>
    <rPh sb="0" eb="3">
      <t>イガクカ</t>
    </rPh>
    <phoneticPr fontId="1"/>
  </si>
  <si>
    <t>東海大学医学部付属病院</t>
  </si>
  <si>
    <t>（</t>
    <phoneticPr fontId="1"/>
  </si>
  <si>
    <t>伊勢原</t>
    <rPh sb="0" eb="3">
      <t>イセハラ</t>
    </rPh>
    <phoneticPr fontId="1"/>
  </si>
  <si>
    <t>東京</t>
    <rPh sb="0" eb="2">
      <t>トウキョウ</t>
    </rPh>
    <phoneticPr fontId="1"/>
  </si>
  <si>
    <t>八王子</t>
    <rPh sb="0" eb="3">
      <t>ハチオウジ</t>
    </rPh>
    <phoneticPr fontId="1"/>
  </si>
  <si>
    <t>）</t>
    <phoneticPr fontId="1"/>
  </si>
  <si>
    <t>①臨床研究保険加入予定　（保険会社名：</t>
    <rPh sb="1" eb="3">
      <t>リンショウ</t>
    </rPh>
    <rPh sb="3" eb="5">
      <t>ケンキュウ</t>
    </rPh>
    <rPh sb="5" eb="7">
      <t>ホケン</t>
    </rPh>
    <rPh sb="7" eb="9">
      <t>カニュウ</t>
    </rPh>
    <rPh sb="9" eb="11">
      <t>ヨテイ</t>
    </rPh>
    <rPh sb="13" eb="15">
      <t>ホケン</t>
    </rPh>
    <rPh sb="15" eb="17">
      <t>カイシャ</t>
    </rPh>
    <rPh sb="17" eb="18">
      <t>メイ</t>
    </rPh>
    <phoneticPr fontId="1"/>
  </si>
  <si>
    <t>侵襲（軽微な侵襲を除く。）を伴う研究であって介入を行うものを実施する場合には，モニタリング及び必要に応じて監査を実施すること。</t>
    <phoneticPr fontId="1"/>
  </si>
  <si>
    <t>③承認期間</t>
    <rPh sb="1" eb="3">
      <t>ショウニン</t>
    </rPh>
    <rPh sb="3" eb="5">
      <t>キカン</t>
    </rPh>
    <phoneticPr fontId="1"/>
  </si>
  <si>
    <t>（</t>
    <phoneticPr fontId="1"/>
  </si>
  <si>
    <t>）</t>
    <phoneticPr fontId="1"/>
  </si>
  <si>
    <t>共同研究の場合：　全体で</t>
    <rPh sb="0" eb="2">
      <t>キョウドウ</t>
    </rPh>
    <rPh sb="2" eb="4">
      <t>ケンキュウ</t>
    </rPh>
    <rPh sb="5" eb="7">
      <t>バアイ</t>
    </rPh>
    <rPh sb="9" eb="11">
      <t>ゼンタイ</t>
    </rPh>
    <phoneticPr fontId="1"/>
  </si>
  <si>
    <t>年</t>
    <rPh sb="0" eb="1">
      <t>ネン</t>
    </rPh>
    <phoneticPr fontId="1"/>
  </si>
  <si>
    <t>月</t>
    <rPh sb="0" eb="1">
      <t>ガツ</t>
    </rPh>
    <phoneticPr fontId="1"/>
  </si>
  <si>
    <t>日</t>
    <rPh sb="0" eb="1">
      <t>ニチ</t>
    </rPh>
    <phoneticPr fontId="1"/>
  </si>
  <si>
    <t>学系・部署等</t>
    <phoneticPr fontId="1"/>
  </si>
  <si>
    <t>身分・役職等</t>
    <phoneticPr fontId="1"/>
  </si>
  <si>
    <t>研究課題名</t>
    <rPh sb="0" eb="2">
      <t>ケンキュウ</t>
    </rPh>
    <rPh sb="2" eb="4">
      <t>カダイ</t>
    </rPh>
    <rPh sb="4" eb="5">
      <t>メイ</t>
    </rPh>
    <phoneticPr fontId="1"/>
  </si>
  <si>
    <t>申請者</t>
    <rPh sb="0" eb="3">
      <t>シンセイシャ</t>
    </rPh>
    <phoneticPr fontId="1"/>
  </si>
  <si>
    <t>役割</t>
    <rPh sb="0" eb="2">
      <t>ヤクワリ</t>
    </rPh>
    <phoneticPr fontId="1"/>
  </si>
  <si>
    <t>所属、身分・職名等</t>
    <rPh sb="0" eb="2">
      <t>ショゾク</t>
    </rPh>
    <rPh sb="3" eb="5">
      <t>ミブン</t>
    </rPh>
    <rPh sb="6" eb="8">
      <t>ショクメイ</t>
    </rPh>
    <rPh sb="8" eb="9">
      <t>トウ</t>
    </rPh>
    <phoneticPr fontId="1"/>
  </si>
  <si>
    <t>受講日</t>
    <rPh sb="0" eb="2">
      <t>ジュコウ</t>
    </rPh>
    <rPh sb="2" eb="3">
      <t>ビ</t>
    </rPh>
    <phoneticPr fontId="1"/>
  </si>
  <si>
    <t>□</t>
    <phoneticPr fontId="1"/>
  </si>
  <si>
    <t>■</t>
  </si>
  <si>
    <t>フリガナ</t>
    <phoneticPr fontId="1"/>
  </si>
  <si>
    <t>機関等の名称</t>
    <phoneticPr fontId="1"/>
  </si>
  <si>
    <t>学歴（大学）</t>
    <phoneticPr fontId="1"/>
  </si>
  <si>
    <t>国家資格
（主なもの）</t>
    <phoneticPr fontId="1"/>
  </si>
  <si>
    <t>認定医等の資格
（該当する場合）</t>
    <phoneticPr fontId="1"/>
  </si>
  <si>
    <t>専門分野</t>
    <phoneticPr fontId="1"/>
  </si>
  <si>
    <t>所属学会等</t>
    <phoneticPr fontId="1"/>
  </si>
  <si>
    <t>臨床研究の実績
(過去2年程度)</t>
    <phoneticPr fontId="1"/>
  </si>
  <si>
    <t>主な研究内容、
著書･論文等
（臨床研究等に関連するもので直近の10編以内）</t>
    <phoneticPr fontId="1"/>
  </si>
  <si>
    <t>備考＊</t>
    <phoneticPr fontId="1"/>
  </si>
  <si>
    <t>所属等
身分・職名等</t>
    <rPh sb="2" eb="3">
      <t>トウ</t>
    </rPh>
    <rPh sb="4" eb="6">
      <t>ミブン</t>
    </rPh>
    <rPh sb="9" eb="10">
      <t>トウ</t>
    </rPh>
    <phoneticPr fontId="1"/>
  </si>
  <si>
    <t>西暦</t>
    <rPh sb="0" eb="2">
      <t>セイレキ</t>
    </rPh>
    <phoneticPr fontId="1"/>
  </si>
  <si>
    <t>職種：</t>
    <rPh sb="0" eb="2">
      <t>ショクシュ</t>
    </rPh>
    <phoneticPr fontId="1"/>
  </si>
  <si>
    <t>免許番号：</t>
    <phoneticPr fontId="1"/>
  </si>
  <si>
    <t>取得日：西暦</t>
    <rPh sb="4" eb="6">
      <t>セイレキ</t>
    </rPh>
    <phoneticPr fontId="1"/>
  </si>
  <si>
    <t>現在：</t>
    <rPh sb="0" eb="2">
      <t>ゲンザイ</t>
    </rPh>
    <phoneticPr fontId="1"/>
  </si>
  <si>
    <t>研究責任者</t>
    <phoneticPr fontId="1"/>
  </si>
  <si>
    <t>＊過去２年程度の間に臨床試験の実績がない場合であって、それ以前に実績のある場合や、特定臨床研究、治験に関する実績がある場合に、その内容について簡潔に記載</t>
    <phoneticPr fontId="1"/>
  </si>
  <si>
    <r>
      <t>遺伝子発現解析研究（</t>
    </r>
    <r>
      <rPr>
        <sz val="10"/>
        <rFont val="ＭＳ Ｐゴシック"/>
        <family val="3"/>
        <charset val="128"/>
      </rPr>
      <t>ある特定の遺伝子のmRNA量を調べる研究</t>
    </r>
    <r>
      <rPr>
        <sz val="11"/>
        <rFont val="ＭＳ Ｐゴシック"/>
        <family val="3"/>
        <charset val="128"/>
      </rPr>
      <t>）</t>
    </r>
    <phoneticPr fontId="1"/>
  </si>
  <si>
    <r>
      <t>体細胞遺伝子解析研究（</t>
    </r>
    <r>
      <rPr>
        <sz val="10"/>
        <rFont val="ＭＳ Ｐゴシック"/>
        <family val="3"/>
        <charset val="128"/>
      </rPr>
      <t>後天性変異等の</t>
    </r>
    <r>
      <rPr>
        <u/>
        <sz val="10"/>
        <rFont val="ＭＳ Ｐゴシック"/>
        <family val="3"/>
        <charset val="128"/>
      </rPr>
      <t>子孫に遺伝しない</t>
    </r>
    <r>
      <rPr>
        <sz val="10"/>
        <rFont val="ＭＳ Ｐゴシック"/>
        <family val="3"/>
        <charset val="128"/>
      </rPr>
      <t>DNAの塩基配列等の構造を解析する研究</t>
    </r>
    <r>
      <rPr>
        <sz val="11"/>
        <rFont val="ＭＳ Ｐゴシック"/>
        <family val="3"/>
        <charset val="128"/>
      </rPr>
      <t>）</t>
    </r>
    <phoneticPr fontId="1"/>
  </si>
  <si>
    <r>
      <t>生殖細胞系列遺伝子解析研究（</t>
    </r>
    <r>
      <rPr>
        <u/>
        <sz val="10"/>
        <rFont val="ＭＳ Ｐゴシック"/>
        <family val="3"/>
        <charset val="128"/>
      </rPr>
      <t>子孫に遺伝しうる</t>
    </r>
    <r>
      <rPr>
        <sz val="10"/>
        <rFont val="ＭＳ Ｐゴシック"/>
        <family val="3"/>
        <charset val="128"/>
      </rPr>
      <t>DNAの塩基配列等の構造を解析する研究</t>
    </r>
    <r>
      <rPr>
        <sz val="11"/>
        <rFont val="ＭＳ Ｐゴシック"/>
        <family val="3"/>
        <charset val="128"/>
      </rPr>
      <t>）</t>
    </r>
    <rPh sb="5" eb="6">
      <t>レツ</t>
    </rPh>
    <phoneticPr fontId="1"/>
  </si>
  <si>
    <r>
      <t>探索的</t>
    </r>
    <r>
      <rPr>
        <sz val="10"/>
        <rFont val="ＭＳ Ｐゴシック"/>
        <family val="3"/>
        <charset val="128"/>
      </rPr>
      <t xml:space="preserve"> (収集ﾃﾞｰﾀから規則的関係を見い出し､仮説を立てる)</t>
    </r>
    <rPh sb="0" eb="2">
      <t>タンサク</t>
    </rPh>
    <rPh sb="2" eb="3">
      <t>テキ</t>
    </rPh>
    <rPh sb="19" eb="20">
      <t>ミ</t>
    </rPh>
    <rPh sb="21" eb="22">
      <t>ダ</t>
    </rPh>
    <rPh sb="27" eb="28">
      <t>タ</t>
    </rPh>
    <phoneticPr fontId="1"/>
  </si>
  <si>
    <r>
      <t>検証的</t>
    </r>
    <r>
      <rPr>
        <sz val="9"/>
        <rFont val="ＭＳ Ｐゴシック"/>
        <family val="3"/>
        <charset val="128"/>
      </rPr>
      <t xml:space="preserve"> </t>
    </r>
    <r>
      <rPr>
        <sz val="10"/>
        <rFont val="ＭＳ Ｐゴシック"/>
        <family val="3"/>
        <charset val="128"/>
      </rPr>
      <t>(収集ﾃﾞｰﾀが仮説と一致するか否かを吟味する)</t>
    </r>
    <rPh sb="0" eb="2">
      <t>ケンショウ</t>
    </rPh>
    <rPh sb="2" eb="3">
      <t>テキ</t>
    </rPh>
    <phoneticPr fontId="1"/>
  </si>
  <si>
    <r>
      <t>１１．研究の目的・必要趣旨（</t>
    </r>
    <r>
      <rPr>
        <sz val="9"/>
        <rFont val="ＭＳ Ｐゴシック"/>
        <family val="3"/>
        <charset val="128"/>
      </rPr>
      <t>１０．５ポイントで２００字以内</t>
    </r>
    <r>
      <rPr>
        <sz val="11"/>
        <rFont val="ＭＳ Ｐゴシック"/>
        <family val="3"/>
        <charset val="128"/>
      </rPr>
      <t>）</t>
    </r>
    <rPh sb="3" eb="5">
      <t>ケンキュウ</t>
    </rPh>
    <rPh sb="6" eb="8">
      <t>モクテキ</t>
    </rPh>
    <rPh sb="9" eb="11">
      <t>ヒツヨウ</t>
    </rPh>
    <rPh sb="11" eb="13">
      <t>シュシ</t>
    </rPh>
    <phoneticPr fontId="1"/>
  </si>
  <si>
    <r>
      <t>対応表</t>
    </r>
    <r>
      <rPr>
        <b/>
        <sz val="11"/>
        <rFont val="ＭＳ Ｐゴシック"/>
        <family val="3"/>
        <charset val="128"/>
      </rPr>
      <t>なし</t>
    </r>
    <rPh sb="0" eb="2">
      <t>タイオウ</t>
    </rPh>
    <rPh sb="2" eb="3">
      <t>ヒョウ</t>
    </rPh>
    <phoneticPr fontId="1"/>
  </si>
  <si>
    <r>
      <t>対応表</t>
    </r>
    <r>
      <rPr>
        <b/>
        <sz val="11"/>
        <rFont val="ＭＳ Ｐゴシック"/>
        <family val="3"/>
        <charset val="128"/>
      </rPr>
      <t>あり</t>
    </r>
    <rPh sb="0" eb="3">
      <t>タイオウヒョウ</t>
    </rPh>
    <phoneticPr fontId="1"/>
  </si>
  <si>
    <t>受付番号</t>
    <phoneticPr fontId="21"/>
  </si>
  <si>
    <t>申請日</t>
    <phoneticPr fontId="21"/>
  </si>
  <si>
    <t>年</t>
    <rPh sb="0" eb="1">
      <t>ネン</t>
    </rPh>
    <phoneticPr fontId="21"/>
  </si>
  <si>
    <t>月</t>
    <rPh sb="0" eb="1">
      <t>ツキ</t>
    </rPh>
    <phoneticPr fontId="21"/>
  </si>
  <si>
    <t>日</t>
    <rPh sb="0" eb="1">
      <t>ヒ</t>
    </rPh>
    <phoneticPr fontId="21"/>
  </si>
  <si>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21"/>
  </si>
  <si>
    <t>㊞</t>
    <phoneticPr fontId="21"/>
  </si>
  <si>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21"/>
  </si>
  <si>
    <t>記</t>
    <rPh sb="0" eb="1">
      <t xml:space="preserve">キニュウ </t>
    </rPh>
    <phoneticPr fontId="21"/>
  </si>
  <si>
    <t>課題名</t>
    <rPh sb="0" eb="2">
      <t>カダイ</t>
    </rPh>
    <rPh sb="2" eb="3">
      <t>メイ</t>
    </rPh>
    <phoneticPr fontId="21"/>
  </si>
  <si>
    <t>東海大における申請</t>
    <rPh sb="0" eb="3">
      <t>トウカイダイ</t>
    </rPh>
    <rPh sb="7" eb="9">
      <t>シンセイ</t>
    </rPh>
    <phoneticPr fontId="21"/>
  </si>
  <si>
    <t>新規</t>
    <phoneticPr fontId="21"/>
  </si>
  <si>
    <t>変更</t>
    <phoneticPr fontId="21"/>
  </si>
  <si>
    <t>継続</t>
    <phoneticPr fontId="21"/>
  </si>
  <si>
    <t>添付資料</t>
    <phoneticPr fontId="21"/>
  </si>
  <si>
    <t>審査結果通知書・確認書写し</t>
    <rPh sb="0" eb="2">
      <t>シンサ</t>
    </rPh>
    <rPh sb="2" eb="4">
      <t>ケッカ</t>
    </rPh>
    <rPh sb="4" eb="7">
      <t>ツウチショ</t>
    </rPh>
    <rPh sb="8" eb="11">
      <t>カクニンショ</t>
    </rPh>
    <rPh sb="11" eb="12">
      <t>ウツ</t>
    </rPh>
    <phoneticPr fontId="21"/>
  </si>
  <si>
    <t>研究計画書</t>
    <rPh sb="0" eb="2">
      <t>ケンキュウ</t>
    </rPh>
    <rPh sb="2" eb="5">
      <t>ケイカクショ</t>
    </rPh>
    <phoneticPr fontId="21"/>
  </si>
  <si>
    <t>関係各課確認済の「臨床研究の届出用チェックリスト」写し</t>
    <rPh sb="0" eb="2">
      <t>カンケイ</t>
    </rPh>
    <rPh sb="2" eb="4">
      <t>カクカ</t>
    </rPh>
    <rPh sb="4" eb="6">
      <t>カクニン</t>
    </rPh>
    <rPh sb="6" eb="7">
      <t>スミ</t>
    </rPh>
    <rPh sb="25" eb="26">
      <t>ウツ</t>
    </rPh>
    <phoneticPr fontId="21"/>
  </si>
  <si>
    <t>契約書</t>
    <rPh sb="0" eb="3">
      <t xml:space="preserve">ケイヤクショ </t>
    </rPh>
    <phoneticPr fontId="21"/>
  </si>
  <si>
    <t>その他</t>
    <rPh sb="2" eb="3">
      <t>タ</t>
    </rPh>
    <phoneticPr fontId="21"/>
  </si>
  <si>
    <t>（　　　　　　　　　　）</t>
    <phoneticPr fontId="21"/>
  </si>
  <si>
    <t>備考</t>
    <rPh sb="0" eb="2">
      <t xml:space="preserve">ビコウ </t>
    </rPh>
    <phoneticPr fontId="21"/>
  </si>
  <si>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21"/>
  </si>
  <si>
    <t>申請者</t>
    <phoneticPr fontId="21"/>
  </si>
  <si>
    <t>殿</t>
    <rPh sb="0" eb="1">
      <t xml:space="preserve">トノ </t>
    </rPh>
    <phoneticPr fontId="21"/>
  </si>
  <si>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21"/>
  </si>
  <si>
    <t>臨床研究の
実施許可</t>
    <rPh sb="0" eb="2">
      <t xml:space="preserve">リンショウ </t>
    </rPh>
    <rPh sb="2" eb="4">
      <t xml:space="preserve">ケンキュウ </t>
    </rPh>
    <rPh sb="6" eb="8">
      <t xml:space="preserve">ジッシ </t>
    </rPh>
    <rPh sb="8" eb="10">
      <t xml:space="preserve">キョカ </t>
    </rPh>
    <phoneticPr fontId="21"/>
  </si>
  <si>
    <t>　　　　年　　　月　　　日</t>
    <rPh sb="4" eb="5">
      <t xml:space="preserve">ネン </t>
    </rPh>
    <rPh sb="8" eb="9">
      <t xml:space="preserve">ガツ </t>
    </rPh>
    <rPh sb="12" eb="13">
      <t xml:space="preserve">ニチ </t>
    </rPh>
    <phoneticPr fontId="21"/>
  </si>
  <si>
    <t>実施にあたっての留意事項</t>
    <rPh sb="0" eb="2">
      <t>ジッシ</t>
    </rPh>
    <rPh sb="8" eb="10">
      <t>リュウイ</t>
    </rPh>
    <rPh sb="10" eb="12">
      <t>ジコウ</t>
    </rPh>
    <phoneticPr fontId="21"/>
  </si>
  <si>
    <t>　　　　年　　　月　　　日</t>
    <phoneticPr fontId="21"/>
  </si>
  <si>
    <t>□無</t>
    <rPh sb="1" eb="2">
      <t>ナシ</t>
    </rPh>
    <phoneticPr fontId="21"/>
  </si>
  <si>
    <t>理由</t>
    <rPh sb="0" eb="2">
      <t xml:space="preserve">リユウ </t>
    </rPh>
    <phoneticPr fontId="21"/>
  </si>
  <si>
    <t>□有　別紙参照</t>
    <rPh sb="1" eb="2">
      <t>アリ</t>
    </rPh>
    <rPh sb="3" eb="5">
      <t>ベッシ</t>
    </rPh>
    <rPh sb="5" eb="7">
      <t>サンショウ</t>
    </rPh>
    <phoneticPr fontId="21"/>
  </si>
  <si>
    <t>■</t>
    <phoneticPr fontId="1"/>
  </si>
  <si>
    <t>許可</t>
    <rPh sb="0" eb="2">
      <t>キョカ</t>
    </rPh>
    <phoneticPr fontId="1"/>
  </si>
  <si>
    <t>不許可</t>
    <rPh sb="0" eb="3">
      <t>フキョカ</t>
    </rPh>
    <phoneticPr fontId="1"/>
  </si>
  <si>
    <t>１．研究課題名</t>
    <rPh sb="2" eb="4">
      <t>ケンキュウ</t>
    </rPh>
    <rPh sb="4" eb="6">
      <t>カダイ</t>
    </rPh>
    <rPh sb="6" eb="7">
      <t>メイ</t>
    </rPh>
    <phoneticPr fontId="1"/>
  </si>
  <si>
    <t>付属病院</t>
    <rPh sb="0" eb="2">
      <t>フゾク</t>
    </rPh>
    <rPh sb="2" eb="4">
      <t>ビョウイン</t>
    </rPh>
    <phoneticPr fontId="1"/>
  </si>
  <si>
    <t>付属東京病院</t>
    <rPh sb="0" eb="2">
      <t>フゾク</t>
    </rPh>
    <rPh sb="2" eb="4">
      <t>トウキョウ</t>
    </rPh>
    <rPh sb="4" eb="6">
      <t>ビョウイン</t>
    </rPh>
    <phoneticPr fontId="1"/>
  </si>
  <si>
    <t>付属八王子病院</t>
    <rPh sb="0" eb="2">
      <t>フゾク</t>
    </rPh>
    <rPh sb="2" eb="5">
      <t>ハチオウジ</t>
    </rPh>
    <rPh sb="5" eb="7">
      <t>ビョウイン</t>
    </rPh>
    <phoneticPr fontId="1"/>
  </si>
  <si>
    <t>研究計画書</t>
    <rPh sb="0" eb="2">
      <t>ケンキュウ</t>
    </rPh>
    <rPh sb="2" eb="5">
      <t>ケイカクショ</t>
    </rPh>
    <phoneticPr fontId="1"/>
  </si>
  <si>
    <t>研究費負担</t>
    <rPh sb="0" eb="3">
      <t>ケンキュウヒ</t>
    </rPh>
    <rPh sb="3" eb="5">
      <t>フタン</t>
    </rPh>
    <phoneticPr fontId="1"/>
  </si>
  <si>
    <t>借用</t>
    <rPh sb="0" eb="2">
      <t>シャクヨウ</t>
    </rPh>
    <phoneticPr fontId="1"/>
  </si>
  <si>
    <t>2)医薬品副作用被害救済制度の適応</t>
    <rPh sb="2" eb="5">
      <t>イヤクヒン</t>
    </rPh>
    <rPh sb="5" eb="8">
      <t>フクサヨウ</t>
    </rPh>
    <rPh sb="8" eb="10">
      <t>ヒガイ</t>
    </rPh>
    <rPh sb="10" eb="12">
      <t>キュウサイ</t>
    </rPh>
    <rPh sb="12" eb="14">
      <t>セイド</t>
    </rPh>
    <rPh sb="15" eb="17">
      <t>テキオウ</t>
    </rPh>
    <phoneticPr fontId="1"/>
  </si>
  <si>
    <t>対象となる薬剤名</t>
    <rPh sb="0" eb="2">
      <t>タイショウ</t>
    </rPh>
    <rPh sb="5" eb="7">
      <t>ヤクザイ</t>
    </rPh>
    <rPh sb="7" eb="8">
      <t>メイ</t>
    </rPh>
    <phoneticPr fontId="1"/>
  </si>
  <si>
    <t>3)その他</t>
    <rPh sb="4" eb="5">
      <t>タ</t>
    </rPh>
    <phoneticPr fontId="1"/>
  </si>
  <si>
    <t>研究対象者</t>
    <phoneticPr fontId="1"/>
  </si>
  <si>
    <t>年</t>
    <rPh sb="0" eb="1">
      <t>ネン</t>
    </rPh>
    <phoneticPr fontId="27"/>
  </si>
  <si>
    <t>月</t>
    <rPh sb="0" eb="1">
      <t>ガツ</t>
    </rPh>
    <phoneticPr fontId="27"/>
  </si>
  <si>
    <t>日</t>
    <rPh sb="0" eb="1">
      <t>ニチ</t>
    </rPh>
    <phoneticPr fontId="27"/>
  </si>
  <si>
    <t>申請者</t>
    <phoneticPr fontId="27"/>
  </si>
  <si>
    <t>　　　　　　　　　　　　　　　　　　　　</t>
  </si>
  <si>
    <t>所属長</t>
    <phoneticPr fontId="27"/>
  </si>
  <si>
    <t>印</t>
    <phoneticPr fontId="27"/>
  </si>
  <si>
    <t>記</t>
    <phoneticPr fontId="27"/>
  </si>
  <si>
    <t>１　研究責任者</t>
  </si>
  <si>
    <t>２　研究課題名</t>
  </si>
  <si>
    <t>以上</t>
    <rPh sb="0" eb="2">
      <t>イジョウ</t>
    </rPh>
    <phoneticPr fontId="27"/>
  </si>
  <si>
    <t>：</t>
  </si>
  <si>
    <t>身分・役職等</t>
    <rPh sb="0" eb="2">
      <t>ミブン</t>
    </rPh>
    <rPh sb="3" eb="5">
      <t>ヤクショク</t>
    </rPh>
    <rPh sb="5" eb="6">
      <t>トウ</t>
    </rPh>
    <phoneticPr fontId="1"/>
  </si>
  <si>
    <t>所属施設　　　　　　　</t>
    <phoneticPr fontId="1"/>
  </si>
  <si>
    <t>所属部署　　　　　　　　　</t>
    <phoneticPr fontId="1"/>
  </si>
  <si>
    <t>氏名　　</t>
    <phoneticPr fontId="27"/>
  </si>
  <si>
    <t>西暦</t>
    <rPh sb="0" eb="2">
      <t>セイレキ</t>
    </rPh>
    <phoneticPr fontId="1"/>
  </si>
  <si>
    <t>西暦</t>
    <rPh sb="0" eb="2">
      <t>セイレキ</t>
    </rPh>
    <phoneticPr fontId="1"/>
  </si>
  <si>
    <t>：</t>
    <phoneticPr fontId="1"/>
  </si>
  <si>
    <t>身分・役職等</t>
    <phoneticPr fontId="1"/>
  </si>
  <si>
    <t>契約書</t>
    <rPh sb="0" eb="3">
      <t>ケイヤクショ</t>
    </rPh>
    <phoneticPr fontId="1"/>
  </si>
  <si>
    <t>１）</t>
    <phoneticPr fontId="1"/>
  </si>
  <si>
    <t>２）</t>
  </si>
  <si>
    <t>３）</t>
  </si>
  <si>
    <t>JCOG Web Entry Ｓｙｓｔｅｍへ登録する（2ndIDの発行）</t>
    <rPh sb="22" eb="24">
      <t>トウロク</t>
    </rPh>
    <rPh sb="33" eb="35">
      <t>ハッコウ</t>
    </rPh>
    <phoneticPr fontId="1"/>
  </si>
  <si>
    <t>JCOG Web Entry Ｓｙｓｔｅｍ以外の東海大学が契約するクラウドへの登録</t>
    <rPh sb="21" eb="23">
      <t>イガイ</t>
    </rPh>
    <rPh sb="24" eb="26">
      <t>トウカイ</t>
    </rPh>
    <rPh sb="26" eb="28">
      <t>ダイガク</t>
    </rPh>
    <rPh sb="29" eb="31">
      <t>ケイヤク</t>
    </rPh>
    <rPh sb="39" eb="41">
      <t>トウロク</t>
    </rPh>
    <phoneticPr fontId="1"/>
  </si>
  <si>
    <t>　注：　１）の場合は、臨床研究推進室へ対応表の発行を依頼すること。</t>
    <rPh sb="1" eb="2">
      <t>チュウ</t>
    </rPh>
    <rPh sb="7" eb="9">
      <t>バアイ</t>
    </rPh>
    <rPh sb="11" eb="13">
      <t>リンショウ</t>
    </rPh>
    <rPh sb="13" eb="15">
      <t>ケンキュウ</t>
    </rPh>
    <rPh sb="15" eb="18">
      <t>スイシンシツ</t>
    </rPh>
    <rPh sb="19" eb="21">
      <t>タイオウ</t>
    </rPh>
    <rPh sb="21" eb="22">
      <t>ヒョウ</t>
    </rPh>
    <rPh sb="23" eb="25">
      <t>ハッコウ</t>
    </rPh>
    <rPh sb="26" eb="28">
      <t>イライ</t>
    </rPh>
    <phoneticPr fontId="1"/>
  </si>
  <si>
    <t>　　　　２）の場合は、対応表を作成し、臨床研究推進室へ提出すること。</t>
    <rPh sb="7" eb="9">
      <t>バアイ</t>
    </rPh>
    <rPh sb="11" eb="14">
      <t>タイオウヒョウ</t>
    </rPh>
    <rPh sb="15" eb="17">
      <t>サクセイ</t>
    </rPh>
    <rPh sb="19" eb="21">
      <t>リンショウ</t>
    </rPh>
    <rPh sb="21" eb="23">
      <t>ケンキュウ</t>
    </rPh>
    <rPh sb="23" eb="26">
      <t>スイシンシツ</t>
    </rPh>
    <rPh sb="27" eb="29">
      <t>テイシュツ</t>
    </rPh>
    <phoneticPr fontId="1"/>
  </si>
  <si>
    <t>　　　　３）の場合は、２）の対応に加え、臨床研究審査申請時に利用予定のクラウドの運用規程に関する契約文書を提出すること。</t>
    <rPh sb="7" eb="9">
      <t>バアイ</t>
    </rPh>
    <rPh sb="14" eb="16">
      <t>タイオウ</t>
    </rPh>
    <rPh sb="17" eb="18">
      <t>クワ</t>
    </rPh>
    <rPh sb="20" eb="22">
      <t>リンショウ</t>
    </rPh>
    <rPh sb="22" eb="24">
      <t>ケンキュウ</t>
    </rPh>
    <rPh sb="24" eb="26">
      <t>シンサ</t>
    </rPh>
    <rPh sb="26" eb="28">
      <t>シンセイ</t>
    </rPh>
    <rPh sb="28" eb="29">
      <t>トキ</t>
    </rPh>
    <rPh sb="30" eb="32">
      <t>リヨウ</t>
    </rPh>
    <rPh sb="32" eb="34">
      <t>ヨテイ</t>
    </rPh>
    <rPh sb="40" eb="42">
      <t>ウンヨウ</t>
    </rPh>
    <rPh sb="42" eb="44">
      <t>キテイ</t>
    </rPh>
    <rPh sb="45" eb="46">
      <t>カン</t>
    </rPh>
    <rPh sb="48" eb="50">
      <t>ケイヤク</t>
    </rPh>
    <rPh sb="50" eb="52">
      <t>ブンショ</t>
    </rPh>
    <rPh sb="53" eb="55">
      <t>テイシュツ</t>
    </rPh>
    <phoneticPr fontId="1"/>
  </si>
  <si>
    <t>註）課題名に略称を用いないようお願いいたします。</t>
    <rPh sb="0" eb="1">
      <t xml:space="preserve">チュウ </t>
    </rPh>
    <rPh sb="2" eb="4">
      <t xml:space="preserve">カダイ </t>
    </rPh>
    <rPh sb="4" eb="5">
      <t xml:space="preserve">メイ </t>
    </rPh>
    <rPh sb="6" eb="8">
      <t xml:space="preserve">リャクショウ </t>
    </rPh>
    <rPh sb="9" eb="10">
      <t xml:space="preserve">モチイイナイ </t>
    </rPh>
    <phoneticPr fontId="1"/>
  </si>
  <si>
    <t>領域・科等</t>
    <phoneticPr fontId="1"/>
  </si>
  <si>
    <t>□</t>
    <phoneticPr fontId="1"/>
  </si>
  <si>
    <t>①</t>
    <phoneticPr fontId="1"/>
  </si>
  <si>
    <t>その他　　　　　　　　　　 　　　　 　　  　　     　</t>
    <rPh sb="2" eb="3">
      <t>タ</t>
    </rPh>
    <phoneticPr fontId="1"/>
  </si>
  <si>
    <t>）</t>
    <phoneticPr fontId="1"/>
  </si>
  <si>
    <t xml:space="preserve">④ </t>
    <phoneticPr fontId="1"/>
  </si>
  <si>
    <t>臨床研究審査委員会</t>
  </si>
  <si>
    <t>註）臨床研究における「侵襲」の範囲については、次シートにある「侵襲の範囲」にて確認ください。</t>
    <rPh sb="0" eb="1">
      <t>チュウ</t>
    </rPh>
    <rPh sb="2" eb="4">
      <t>リンショウ</t>
    </rPh>
    <rPh sb="4" eb="6">
      <t>ケンキュウ</t>
    </rPh>
    <rPh sb="11" eb="13">
      <t>シンシュウ</t>
    </rPh>
    <rPh sb="15" eb="17">
      <t>ハンイ</t>
    </rPh>
    <rPh sb="23" eb="24">
      <t>ツギ</t>
    </rPh>
    <rPh sb="31" eb="33">
      <t>シンシュウ</t>
    </rPh>
    <rPh sb="34" eb="36">
      <t>ハンイ</t>
    </rPh>
    <rPh sb="39" eb="41">
      <t>カクニン</t>
    </rPh>
    <phoneticPr fontId="1"/>
  </si>
  <si>
    <t>所属学部等</t>
    <phoneticPr fontId="1"/>
  </si>
  <si>
    <t>註)参照</t>
    <rPh sb="0" eb="1">
      <t>チュウ</t>
    </rPh>
    <rPh sb="2" eb="4">
      <t>サンショウ</t>
    </rPh>
    <phoneticPr fontId="1"/>
  </si>
  <si>
    <r>
      <t>１２．研究の実施概要（</t>
    </r>
    <r>
      <rPr>
        <sz val="9"/>
        <rFont val="ＭＳ Ｐゴシック"/>
        <family val="3"/>
        <charset val="128"/>
      </rPr>
      <t>１０．５ポイントで２００字以内）</t>
    </r>
    <rPh sb="3" eb="5">
      <t>ケンキュウ</t>
    </rPh>
    <rPh sb="6" eb="8">
      <t>ジッシ</t>
    </rPh>
    <rPh sb="8" eb="10">
      <t>ガイヨウ</t>
    </rPh>
    <phoneticPr fontId="1"/>
  </si>
  <si>
    <t>日</t>
    <rPh sb="0" eb="1">
      <t>ニチ</t>
    </rPh>
    <phoneticPr fontId="1"/>
  </si>
  <si>
    <t>月</t>
    <rPh sb="0" eb="1">
      <t>ガツ</t>
    </rPh>
    <phoneticPr fontId="1"/>
  </si>
  <si>
    <t>実施場所</t>
    <rPh sb="0" eb="2">
      <t>ジッシ</t>
    </rPh>
    <rPh sb="2" eb="4">
      <t>バショ</t>
    </rPh>
    <phoneticPr fontId="1"/>
  </si>
  <si>
    <t>所属</t>
    <rPh sb="0" eb="2">
      <t>ショゾク</t>
    </rPh>
    <phoneticPr fontId="1"/>
  </si>
  <si>
    <t>身分</t>
    <rPh sb="0" eb="2">
      <t>ミブン</t>
    </rPh>
    <phoneticPr fontId="1"/>
  </si>
  <si>
    <t>（</t>
    <phoneticPr fontId="1"/>
  </si>
  <si>
    <t>（</t>
    <phoneticPr fontId="1"/>
  </si>
  <si>
    <t>）</t>
    <phoneticPr fontId="1"/>
  </si>
  <si>
    <t>：</t>
    <phoneticPr fontId="1"/>
  </si>
  <si>
    <t>）</t>
    <phoneticPr fontId="1"/>
  </si>
  <si>
    <t>審査結果通知書</t>
    <rPh sb="0" eb="2">
      <t>シンサ</t>
    </rPh>
    <rPh sb="2" eb="4">
      <t>ケッカ</t>
    </rPh>
    <rPh sb="4" eb="7">
      <t>ツウチショ</t>
    </rPh>
    <phoneticPr fontId="1"/>
  </si>
  <si>
    <t>□</t>
    <phoneticPr fontId="1"/>
  </si>
  <si>
    <t>オプトアウト用情報公開文書</t>
    <rPh sb="6" eb="7">
      <t>ヨウ</t>
    </rPh>
    <rPh sb="7" eb="9">
      <t>ジョウホウ</t>
    </rPh>
    <rPh sb="9" eb="11">
      <t>コウカイ</t>
    </rPh>
    <rPh sb="11" eb="13">
      <t>ブンショ</t>
    </rPh>
    <phoneticPr fontId="1"/>
  </si>
  <si>
    <t>医薬品等の概要を記載した書類</t>
    <phoneticPr fontId="1"/>
  </si>
  <si>
    <t>医療機器等の概要を記載した書類</t>
    <phoneticPr fontId="1"/>
  </si>
  <si>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1"/>
  </si>
  <si>
    <t>　　医療機器名称：</t>
    <rPh sb="2" eb="4">
      <t>イリョウ</t>
    </rPh>
    <rPh sb="4" eb="6">
      <t>キキ</t>
    </rPh>
    <rPh sb="6" eb="8">
      <t>メイショウ</t>
    </rPh>
    <phoneticPr fontId="1"/>
  </si>
  <si>
    <t>医療機器の名称：</t>
    <rPh sb="0" eb="2">
      <t>イリョウ</t>
    </rPh>
    <rPh sb="2" eb="4">
      <t>キキ</t>
    </rPh>
    <rPh sb="5" eb="7">
      <t>メイショウ</t>
    </rPh>
    <phoneticPr fontId="1"/>
  </si>
  <si>
    <t>保険適応の有無：</t>
    <rPh sb="0" eb="2">
      <t>ホケン</t>
    </rPh>
    <rPh sb="2" eb="4">
      <t>テキオウ</t>
    </rPh>
    <rPh sb="5" eb="7">
      <t>ウム</t>
    </rPh>
    <phoneticPr fontId="1"/>
  </si>
  <si>
    <t>）</t>
    <phoneticPr fontId="1"/>
  </si>
  <si>
    <t xml:space="preserve">    設備</t>
    <rPh sb="4" eb="6">
      <t>セツビ</t>
    </rPh>
    <phoneticPr fontId="1"/>
  </si>
  <si>
    <t>設備：</t>
    <rPh sb="0" eb="2">
      <t>セツビ</t>
    </rPh>
    <phoneticPr fontId="1"/>
  </si>
  <si>
    <t>（</t>
    <phoneticPr fontId="1"/>
  </si>
  <si>
    <t>使用許可：</t>
    <rPh sb="0" eb="4">
      <t>シヨウキョカ</t>
    </rPh>
    <phoneticPr fontId="1"/>
  </si>
  <si>
    <t>取得済</t>
    <rPh sb="0" eb="2">
      <t>シュトク</t>
    </rPh>
    <rPh sb="2" eb="3">
      <t>スミ</t>
    </rPh>
    <phoneticPr fontId="1"/>
  </si>
  <si>
    <t>（</t>
    <phoneticPr fontId="1"/>
  </si>
  <si>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1"/>
  </si>
  <si>
    <t>「有」の場合、具体的な検査項目と検査に必要な採血管の種類、本数を検査項目別に記載</t>
    <rPh sb="1" eb="2">
      <t>アリ</t>
    </rPh>
    <rPh sb="4" eb="6">
      <t>バアイ</t>
    </rPh>
    <rPh sb="7" eb="10">
      <t>グタイテキ</t>
    </rPh>
    <rPh sb="11" eb="13">
      <t>ケンサ</t>
    </rPh>
    <rPh sb="13" eb="15">
      <t>コウモク</t>
    </rPh>
    <rPh sb="16" eb="18">
      <t>ケンサ</t>
    </rPh>
    <rPh sb="19" eb="21">
      <t>ヒツヨウ</t>
    </rPh>
    <rPh sb="22" eb="24">
      <t>サイケツ</t>
    </rPh>
    <rPh sb="24" eb="25">
      <t>カン</t>
    </rPh>
    <rPh sb="26" eb="28">
      <t>シュルイ</t>
    </rPh>
    <rPh sb="29" eb="31">
      <t>ホンスウ</t>
    </rPh>
    <rPh sb="32" eb="34">
      <t>ケンサ</t>
    </rPh>
    <rPh sb="34" eb="36">
      <t>コウモク</t>
    </rPh>
    <rPh sb="36" eb="37">
      <t>ベツ</t>
    </rPh>
    <rPh sb="38" eb="40">
      <t>キサイ</t>
    </rPh>
    <phoneticPr fontId="1"/>
  </si>
  <si>
    <t>検査項目：</t>
    <rPh sb="0" eb="2">
      <t>ケンサ</t>
    </rPh>
    <rPh sb="2" eb="4">
      <t>コウモク</t>
    </rPh>
    <phoneticPr fontId="1"/>
  </si>
  <si>
    <t>採血管種別：</t>
    <rPh sb="0" eb="2">
      <t>サイケツ</t>
    </rPh>
    <rPh sb="2" eb="3">
      <t>カン</t>
    </rPh>
    <rPh sb="3" eb="4">
      <t>シュ</t>
    </rPh>
    <rPh sb="4" eb="5">
      <t>ベツ</t>
    </rPh>
    <phoneticPr fontId="1"/>
  </si>
  <si>
    <t>プレーン</t>
    <phoneticPr fontId="1"/>
  </si>
  <si>
    <t>凝固剤入り</t>
    <rPh sb="0" eb="2">
      <t>ギョウコ</t>
    </rPh>
    <rPh sb="2" eb="3">
      <t>ザイ</t>
    </rPh>
    <rPh sb="3" eb="4">
      <t>イ</t>
    </rPh>
    <phoneticPr fontId="1"/>
  </si>
  <si>
    <t>本</t>
    <rPh sb="0" eb="1">
      <t>ホン</t>
    </rPh>
    <phoneticPr fontId="1"/>
  </si>
  <si>
    <t>他機関</t>
    <rPh sb="0" eb="1">
      <t>タ</t>
    </rPh>
    <rPh sb="1" eb="3">
      <t>キカン</t>
    </rPh>
    <phoneticPr fontId="1"/>
  </si>
  <si>
    <t>）</t>
    <phoneticPr fontId="1"/>
  </si>
  <si>
    <t>１）補償措置</t>
    <phoneticPr fontId="1"/>
  </si>
  <si>
    <t>)</t>
    <phoneticPr fontId="1"/>
  </si>
  <si>
    <t xml:space="preserve"> </t>
    <phoneticPr fontId="1"/>
  </si>
  <si>
    <t>)</t>
    <phoneticPr fontId="1"/>
  </si>
  <si>
    <t>(</t>
    <phoneticPr fontId="1"/>
  </si>
  <si>
    <t>・</t>
    <phoneticPr fontId="1"/>
  </si>
  <si>
    <t>対象： １．付属病院群の患者を対象とした研究を行う場合</t>
  </si>
  <si>
    <t>2. ﾎﾞﾗﾝﾃｨｱを対象として、東海大学及び付属病院群の支援を必要とする場合。</t>
  </si>
  <si>
    <t>3. その他</t>
  </si>
  <si>
    <t>以　上</t>
    <rPh sb="0" eb="1">
      <t>イ</t>
    </rPh>
    <rPh sb="2" eb="3">
      <t>ウエ</t>
    </rPh>
    <phoneticPr fontId="1"/>
  </si>
  <si>
    <t xml:space="preserve">その他 </t>
    <phoneticPr fontId="1"/>
  </si>
  <si>
    <t>（</t>
    <phoneticPr fontId="1"/>
  </si>
  <si>
    <t>許可部署</t>
    <phoneticPr fontId="1"/>
  </si>
  <si>
    <t>より提供</t>
    <rPh sb="2" eb="4">
      <t>テイキョウ</t>
    </rPh>
    <phoneticPr fontId="1"/>
  </si>
  <si>
    <t>（</t>
    <phoneticPr fontId="1"/>
  </si>
  <si>
    <t>①臨床研究保険加入予定（保険会社名：</t>
    <rPh sb="1" eb="3">
      <t>リンショウ</t>
    </rPh>
    <rPh sb="3" eb="5">
      <t>ケンキュウ</t>
    </rPh>
    <rPh sb="5" eb="7">
      <t>ホケン</t>
    </rPh>
    <rPh sb="7" eb="9">
      <t>カニュウ</t>
    </rPh>
    <rPh sb="9" eb="11">
      <t>ヨテイ</t>
    </rPh>
    <phoneticPr fontId="1"/>
  </si>
  <si>
    <t>領域・科・課等</t>
    <phoneticPr fontId="1"/>
  </si>
  <si>
    <t>領域・科等</t>
  </si>
  <si>
    <t>身分・役職等</t>
    <rPh sb="0" eb="2">
      <t>ミブン</t>
    </rPh>
    <rPh sb="3" eb="5">
      <t>ヤクショク</t>
    </rPh>
    <rPh sb="5" eb="6">
      <t>トウ</t>
    </rPh>
    <phoneticPr fontId="1"/>
  </si>
  <si>
    <t>所属学部等</t>
    <phoneticPr fontId="1"/>
  </si>
  <si>
    <t>所属学部等</t>
    <phoneticPr fontId="1"/>
  </si>
  <si>
    <t>学科・病院等</t>
    <phoneticPr fontId="1"/>
  </si>
  <si>
    <t>学系・部署等</t>
    <phoneticPr fontId="1"/>
  </si>
  <si>
    <t>臨床研究等実施計画</t>
    <rPh sb="0" eb="2">
      <t>リンショウ</t>
    </rPh>
    <rPh sb="2" eb="4">
      <t>ケンキュウ</t>
    </rPh>
    <rPh sb="4" eb="5">
      <t>トウ</t>
    </rPh>
    <rPh sb="5" eb="7">
      <t>ジッシ</t>
    </rPh>
    <rPh sb="7" eb="9">
      <t>ケイカク</t>
    </rPh>
    <phoneticPr fontId="1"/>
  </si>
  <si>
    <r>
      <t>その他の外部機関</t>
    </r>
    <r>
      <rPr>
        <vertAlign val="superscript"/>
        <sz val="11"/>
        <rFont val="ＭＳ Ｐゴシック"/>
        <family val="3"/>
        <charset val="128"/>
      </rPr>
      <t xml:space="preserve"> </t>
    </r>
    <r>
      <rPr>
        <vertAlign val="superscript"/>
        <sz val="11"/>
        <color rgb="FFFF0000"/>
        <rFont val="ＭＳ Ｐゴシック"/>
        <family val="3"/>
        <charset val="128"/>
      </rPr>
      <t xml:space="preserve">* </t>
    </r>
    <r>
      <rPr>
        <sz val="11"/>
        <rFont val="ＭＳ Ｐゴシック"/>
        <family val="3"/>
        <charset val="128"/>
      </rPr>
      <t xml:space="preserve">                                                       </t>
    </r>
    <rPh sb="4" eb="6">
      <t>ガイブ</t>
    </rPh>
    <rPh sb="6" eb="8">
      <t>キカン</t>
    </rPh>
    <phoneticPr fontId="1"/>
  </si>
  <si>
    <r>
      <rPr>
        <sz val="8"/>
        <color rgb="FFFF0000"/>
        <rFont val="ＭＳ Ｐゴシック"/>
        <family val="3"/>
        <charset val="128"/>
      </rPr>
      <t>*</t>
    </r>
    <r>
      <rPr>
        <sz val="8"/>
        <rFont val="ＭＳ Ｐゴシック"/>
        <family val="3"/>
        <charset val="128"/>
      </rPr>
      <t>臨床研究・研究者一覧を記載すること</t>
    </r>
    <phoneticPr fontId="1"/>
  </si>
  <si>
    <r>
      <t>他機関へ提供</t>
    </r>
    <r>
      <rPr>
        <vertAlign val="superscript"/>
        <sz val="11"/>
        <color rgb="FFFF0000"/>
        <rFont val="ＭＳ Ｐゴシック"/>
        <family val="3"/>
        <charset val="128"/>
      </rPr>
      <t>*</t>
    </r>
    <rPh sb="0" eb="1">
      <t>タ</t>
    </rPh>
    <rPh sb="1" eb="3">
      <t>キカン</t>
    </rPh>
    <rPh sb="4" eb="6">
      <t>テイキョウ</t>
    </rPh>
    <phoneticPr fontId="1"/>
  </si>
  <si>
    <r>
      <rPr>
        <sz val="11"/>
        <rFont val="ＭＳ Ｐゴシック"/>
        <family val="3"/>
        <charset val="128"/>
      </rPr>
      <t>上記以外のクラウドへの登録</t>
    </r>
    <rPh sb="0" eb="2">
      <t xml:space="preserve">ジョウキ </t>
    </rPh>
    <rPh sb="2" eb="4">
      <t xml:space="preserve">イガイ </t>
    </rPh>
    <rPh sb="11" eb="13">
      <t>トウロク</t>
    </rPh>
    <phoneticPr fontId="1"/>
  </si>
  <si>
    <r>
      <t>③</t>
    </r>
    <r>
      <rPr>
        <sz val="11"/>
        <rFont val="ＭＳ Ｐゴシック"/>
        <family val="3"/>
        <charset val="128"/>
      </rPr>
      <t>１企業等からの２００万円を越える研究費：</t>
    </r>
    <phoneticPr fontId="1"/>
  </si>
  <si>
    <t>侵襲（軽微な侵襲を除く。）を伴う研究であって介入を行うものを実施する場合には、研究対象者に生じた健康被害に対する補償を行うための保険加入その他の必要な措置を講ずること。</t>
    <phoneticPr fontId="1"/>
  </si>
  <si>
    <t>薬剤名（一般名/販売名）：</t>
    <rPh sb="0" eb="2">
      <t>ヤクザイ</t>
    </rPh>
    <rPh sb="2" eb="3">
      <t>メイ</t>
    </rPh>
    <rPh sb="4" eb="6">
      <t>イッパン</t>
    </rPh>
    <rPh sb="6" eb="7">
      <t>メイ</t>
    </rPh>
    <rPh sb="8" eb="10">
      <t>ハンバイ</t>
    </rPh>
    <rPh sb="10" eb="11">
      <t>メイ</t>
    </rPh>
    <phoneticPr fontId="1"/>
  </si>
  <si>
    <t>□</t>
    <phoneticPr fontId="1"/>
  </si>
  <si>
    <t>当院採用品</t>
    <rPh sb="0" eb="2">
      <t>トウイン</t>
    </rPh>
    <rPh sb="2" eb="4">
      <t>サイヨウ</t>
    </rPh>
    <rPh sb="4" eb="5">
      <t>ヒン</t>
    </rPh>
    <phoneticPr fontId="1"/>
  </si>
  <si>
    <t>当院試用採用品</t>
    <rPh sb="0" eb="2">
      <t>トウイン</t>
    </rPh>
    <rPh sb="2" eb="4">
      <t>シヨウ</t>
    </rPh>
    <rPh sb="4" eb="6">
      <t>サイヨウ</t>
    </rPh>
    <rPh sb="6" eb="7">
      <t>ヒン</t>
    </rPh>
    <phoneticPr fontId="1"/>
  </si>
  <si>
    <t>管理区分：</t>
    <rPh sb="0" eb="2">
      <t>カンリ</t>
    </rPh>
    <rPh sb="2" eb="4">
      <t>クブン</t>
    </rPh>
    <phoneticPr fontId="1"/>
  </si>
  <si>
    <t>毒薬・劇薬</t>
    <rPh sb="0" eb="2">
      <t>ドクヤク</t>
    </rPh>
    <rPh sb="3" eb="5">
      <t>ゲキヤク</t>
    </rPh>
    <phoneticPr fontId="1"/>
  </si>
  <si>
    <t>向精神薬</t>
    <rPh sb="0" eb="4">
      <t>コウセイシンヤク</t>
    </rPh>
    <phoneticPr fontId="1"/>
  </si>
  <si>
    <t>麻薬</t>
    <rPh sb="0" eb="2">
      <t>マヤク</t>
    </rPh>
    <phoneticPr fontId="1"/>
  </si>
  <si>
    <t>覚せい剤・覚せい剤原料</t>
    <rPh sb="0" eb="1">
      <t>カク</t>
    </rPh>
    <rPh sb="3" eb="4">
      <t>ザイ</t>
    </rPh>
    <rPh sb="5" eb="6">
      <t>カク</t>
    </rPh>
    <rPh sb="8" eb="9">
      <t>ザイ</t>
    </rPh>
    <rPh sb="9" eb="11">
      <t>ゲンリョウ</t>
    </rPh>
    <phoneticPr fontId="1"/>
  </si>
  <si>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1"/>
  </si>
  <si>
    <t>購入管理に関する規制：</t>
    <phoneticPr fontId="1"/>
  </si>
  <si>
    <t>年</t>
    <rPh sb="0" eb="1">
      <t>ネン</t>
    </rPh>
    <phoneticPr fontId="1"/>
  </si>
  <si>
    <t>月</t>
    <rPh sb="0" eb="1">
      <t>ガツ</t>
    </rPh>
    <phoneticPr fontId="1"/>
  </si>
  <si>
    <t>日</t>
    <rPh sb="0" eb="1">
      <t>ニチ</t>
    </rPh>
    <phoneticPr fontId="1"/>
  </si>
  <si>
    <t>履　　歴　　書</t>
  </si>
  <si>
    <t>勤務歴
（過去５年程度）</t>
    <phoneticPr fontId="1"/>
  </si>
  <si>
    <t>ボランティアリスト</t>
    <phoneticPr fontId="1"/>
  </si>
  <si>
    <t>校舎/学部等</t>
    <rPh sb="0" eb="2">
      <t>コウシャ</t>
    </rPh>
    <rPh sb="3" eb="5">
      <t>ガクブ</t>
    </rPh>
    <rPh sb="5" eb="6">
      <t>トウ</t>
    </rPh>
    <phoneticPr fontId="1"/>
  </si>
  <si>
    <t>部署/専攻等</t>
    <rPh sb="0" eb="2">
      <t>ブショ</t>
    </rPh>
    <rPh sb="3" eb="5">
      <t>センコウ</t>
    </rPh>
    <rPh sb="5" eb="6">
      <t>トウ</t>
    </rPh>
    <phoneticPr fontId="1"/>
  </si>
  <si>
    <t>その他（連絡先等）</t>
    <rPh sb="2" eb="3">
      <t>タ</t>
    </rPh>
    <rPh sb="4" eb="6">
      <t>レンラク</t>
    </rPh>
    <rPh sb="6" eb="7">
      <t>サキ</t>
    </rPh>
    <rPh sb="7" eb="8">
      <t>トウ</t>
    </rPh>
    <phoneticPr fontId="1"/>
  </si>
  <si>
    <t>研究責任者</t>
  </si>
  <si>
    <t>研究代表者</t>
  </si>
  <si>
    <t>所属・職名</t>
  </si>
  <si>
    <t>検体処理の有無</t>
    <rPh sb="0" eb="4">
      <t>ケンタイショリ</t>
    </rPh>
    <rPh sb="5" eb="7">
      <t>ウム</t>
    </rPh>
    <phoneticPr fontId="1"/>
  </si>
  <si>
    <t>□</t>
    <phoneticPr fontId="1"/>
  </si>
  <si>
    <t>□</t>
    <phoneticPr fontId="1"/>
  </si>
  <si>
    <t>通常診療に合わせて研究目的の生理検査を行う予定</t>
  </si>
  <si>
    <t>「有」の場合、具体的な検査</t>
    <phoneticPr fontId="1"/>
  </si>
  <si>
    <t>検査：</t>
    <phoneticPr fontId="1"/>
  </si>
  <si>
    <t>□</t>
    <phoneticPr fontId="1"/>
  </si>
  <si>
    <t>超音波検査（　</t>
    <phoneticPr fontId="1"/>
  </si>
  <si>
    <t>）</t>
    <phoneticPr fontId="1"/>
  </si>
  <si>
    <t>□</t>
    <phoneticPr fontId="1"/>
  </si>
  <si>
    <t>心臓超音波検査</t>
    <phoneticPr fontId="1"/>
  </si>
  <si>
    <t>心電図検査　　</t>
    <phoneticPr fontId="1"/>
  </si>
  <si>
    <t>肺機能検査</t>
  </si>
  <si>
    <t>脳波検査</t>
  </si>
  <si>
    <t>その他　（　　　　　　　　　　　　　　　　　　　　　　　　　　　　）</t>
    <rPh sb="2" eb="3">
      <t>タ</t>
    </rPh>
    <phoneticPr fontId="1"/>
  </si>
  <si>
    <t>＊検査項目は別途お尋ねします</t>
    <phoneticPr fontId="1"/>
  </si>
  <si>
    <t>保険適応の有無　</t>
    <phoneticPr fontId="1"/>
  </si>
  <si>
    <t>研究費負担</t>
    <rPh sb="0" eb="2">
      <t>ケンキュウ</t>
    </rPh>
    <rPh sb="2" eb="3">
      <t>ヒ</t>
    </rPh>
    <rPh sb="3" eb="5">
      <t>フタン</t>
    </rPh>
    <phoneticPr fontId="1"/>
  </si>
  <si>
    <t>□</t>
    <phoneticPr fontId="1"/>
  </si>
  <si>
    <t>他機関（　　　　　　　　　　　　　　　　）より提供　　</t>
    <rPh sb="0" eb="1">
      <t>タ</t>
    </rPh>
    <rPh sb="1" eb="3">
      <t>キカン</t>
    </rPh>
    <rPh sb="23" eb="25">
      <t>テイキョウ</t>
    </rPh>
    <phoneticPr fontId="1"/>
  </si>
  <si>
    <t>その他（</t>
    <rPh sb="2" eb="3">
      <t>タ</t>
    </rPh>
    <phoneticPr fontId="1"/>
  </si>
  <si>
    <t>）</t>
    <phoneticPr fontId="1"/>
  </si>
  <si>
    <t>より提供</t>
    <rPh sb="2" eb="4">
      <t>テイキョウ</t>
    </rPh>
    <phoneticPr fontId="1"/>
  </si>
  <si>
    <t>）</t>
    <phoneticPr fontId="1"/>
  </si>
  <si>
    <t>対象者が決まっていない場合は、校舎/学部等、部署/専攻等のみ記載願います。</t>
    <rPh sb="0" eb="3">
      <t xml:space="preserve">タイショウシャ </t>
    </rPh>
    <rPh sb="4" eb="5">
      <t xml:space="preserve">キマッタ </t>
    </rPh>
    <rPh sb="11" eb="13">
      <t xml:space="preserve">バアイ </t>
    </rPh>
    <rPh sb="15" eb="17">
      <t xml:space="preserve">コウシャ </t>
    </rPh>
    <rPh sb="18" eb="20">
      <t xml:space="preserve">ガクブ </t>
    </rPh>
    <rPh sb="20" eb="21">
      <t xml:space="preserve">トウ </t>
    </rPh>
    <rPh sb="22" eb="24">
      <t xml:space="preserve">ブショ </t>
    </rPh>
    <rPh sb="25" eb="27">
      <t xml:space="preserve">センコウ </t>
    </rPh>
    <rPh sb="27" eb="28">
      <t xml:space="preserve">トウ </t>
    </rPh>
    <rPh sb="30" eb="32">
      <t xml:space="preserve">キサイ </t>
    </rPh>
    <rPh sb="32" eb="33">
      <t xml:space="preserve">ネガイ </t>
    </rPh>
    <phoneticPr fontId="1"/>
  </si>
  <si>
    <t>臨床研究等審査依頼書</t>
    <rPh sb="4" eb="5">
      <t>トウ</t>
    </rPh>
    <phoneticPr fontId="27"/>
  </si>
  <si>
    <t>臨床研究・研究者一覧</t>
    <rPh sb="0" eb="2">
      <t>リンショウ</t>
    </rPh>
    <rPh sb="2" eb="4">
      <t>ケンキュウ</t>
    </rPh>
    <rPh sb="5" eb="7">
      <t>ケンキュウ</t>
    </rPh>
    <rPh sb="7" eb="8">
      <t>シャ</t>
    </rPh>
    <rPh sb="8" eb="10">
      <t>イチラン</t>
    </rPh>
    <phoneticPr fontId="1"/>
  </si>
  <si>
    <t>所属学部等</t>
    <phoneticPr fontId="1"/>
  </si>
  <si>
    <t>学科・病院等</t>
    <phoneticPr fontId="1"/>
  </si>
  <si>
    <t>学科・病院等：</t>
    <phoneticPr fontId="1"/>
  </si>
  <si>
    <t>学系・部署等</t>
    <phoneticPr fontId="1"/>
  </si>
  <si>
    <t>学系・部署等：</t>
    <phoneticPr fontId="1"/>
  </si>
  <si>
    <t>領域・科等：</t>
    <phoneticPr fontId="1"/>
  </si>
  <si>
    <t>身分・役職等：</t>
    <phoneticPr fontId="1"/>
  </si>
  <si>
    <t>jRCT (Japan Registry of Clinical Trials)</t>
    <phoneticPr fontId="1"/>
  </si>
  <si>
    <t>印</t>
    <rPh sb="0" eb="1">
      <t xml:space="preserve">イン </t>
    </rPh>
    <phoneticPr fontId="1"/>
  </si>
  <si>
    <r>
      <t>＊</t>
    </r>
    <r>
      <rPr>
        <sz val="8"/>
        <rFont val="ＭＳ Ｐゴシック"/>
        <family val="3"/>
        <charset val="128"/>
      </rPr>
      <t>介入のある研究の場合はｊRCTに登録</t>
    </r>
    <rPh sb="1" eb="3">
      <t>カイニュウ</t>
    </rPh>
    <rPh sb="6" eb="8">
      <t>ケンキュウ</t>
    </rPh>
    <rPh sb="9" eb="11">
      <t>バアイ</t>
    </rPh>
    <rPh sb="17" eb="19">
      <t>トウロク</t>
    </rPh>
    <phoneticPr fontId="1"/>
  </si>
  <si>
    <r>
      <t>２．</t>
    </r>
    <r>
      <rPr>
        <sz val="11"/>
        <rFont val="ＭＳ Ｐゴシック"/>
        <family val="3"/>
        <charset val="128"/>
      </rPr>
      <t>研究責任者</t>
    </r>
    <phoneticPr fontId="1"/>
  </si>
  <si>
    <t>氏　　　　　　名：</t>
    <rPh sb="0" eb="1">
      <t>シ</t>
    </rPh>
    <rPh sb="7" eb="8">
      <t>メイ</t>
    </rPh>
    <phoneticPr fontId="1"/>
  </si>
  <si>
    <t>研究代表機関</t>
    <rPh sb="4" eb="6">
      <t>キカン</t>
    </rPh>
    <phoneticPr fontId="1"/>
  </si>
  <si>
    <t>機関名</t>
    <rPh sb="0" eb="2">
      <t>キカン</t>
    </rPh>
    <phoneticPr fontId="1"/>
  </si>
  <si>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1"/>
  </si>
  <si>
    <t>責任者</t>
    <rPh sb="0" eb="2">
      <t xml:space="preserve">セキニン </t>
    </rPh>
    <rPh sb="2" eb="3">
      <t xml:space="preserve">モノ </t>
    </rPh>
    <phoneticPr fontId="1"/>
  </si>
  <si>
    <t>代表者</t>
    <rPh sb="0" eb="2">
      <t xml:space="preserve">ダイヒョウ </t>
    </rPh>
    <rPh sb="2" eb="3">
      <t xml:space="preserve">モノ </t>
    </rPh>
    <phoneticPr fontId="1"/>
  </si>
  <si>
    <t>申請者の区分</t>
    <rPh sb="0" eb="2">
      <t xml:space="preserve">シンセイ </t>
    </rPh>
    <rPh sb="2" eb="3">
      <t xml:space="preserve">モノ </t>
    </rPh>
    <rPh sb="4" eb="6">
      <t xml:space="preserve">クブン </t>
    </rPh>
    <phoneticPr fontId="1"/>
  </si>
  <si>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1"/>
  </si>
  <si>
    <t>２．中央一括審査</t>
    <rPh sb="2" eb="4">
      <t xml:space="preserve">チュウオウ </t>
    </rPh>
    <rPh sb="4" eb="6">
      <t xml:space="preserve">イッカツ </t>
    </rPh>
    <rPh sb="6" eb="8">
      <t xml:space="preserve">シンサ </t>
    </rPh>
    <phoneticPr fontId="1"/>
  </si>
  <si>
    <t>３．実施付属病院等・申請者</t>
    <rPh sb="2" eb="4">
      <t>ジッシ</t>
    </rPh>
    <rPh sb="4" eb="6">
      <t>フゾク</t>
    </rPh>
    <rPh sb="6" eb="8">
      <t>ビョウイン</t>
    </rPh>
    <rPh sb="8" eb="9">
      <t>トウ</t>
    </rPh>
    <rPh sb="10" eb="13">
      <t>シンセイシャ</t>
    </rPh>
    <phoneticPr fontId="1"/>
  </si>
  <si>
    <t>４．提出書類</t>
    <rPh sb="2" eb="4">
      <t>テイシュツ</t>
    </rPh>
    <rPh sb="4" eb="6">
      <t>ショルイ</t>
    </rPh>
    <phoneticPr fontId="1"/>
  </si>
  <si>
    <t>５．臨床研究に使用する医療機器と設備の概要</t>
    <phoneticPr fontId="1"/>
  </si>
  <si>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1"/>
  </si>
  <si>
    <t>７．採血</t>
    <rPh sb="2" eb="4">
      <t>サイケツ</t>
    </rPh>
    <phoneticPr fontId="1"/>
  </si>
  <si>
    <t>８．生理検査</t>
    <rPh sb="2" eb="4">
      <t>セイリ</t>
    </rPh>
    <rPh sb="4" eb="6">
      <t>ケンサ</t>
    </rPh>
    <phoneticPr fontId="1"/>
  </si>
  <si>
    <t>はい</t>
    <phoneticPr fontId="1"/>
  </si>
  <si>
    <t>いいえ</t>
    <phoneticPr fontId="1"/>
  </si>
  <si>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1"/>
  </si>
  <si>
    <t>申請用チェックリスト（新規申請時）</t>
    <rPh sb="0" eb="2">
      <t>シンセイ</t>
    </rPh>
    <rPh sb="11" eb="13">
      <t xml:space="preserve">シンキ </t>
    </rPh>
    <rPh sb="13" eb="15">
      <t xml:space="preserve">シンセイ </t>
    </rPh>
    <rPh sb="15" eb="16">
      <t xml:space="preserve">ジ </t>
    </rPh>
    <phoneticPr fontId="1"/>
  </si>
  <si>
    <t>含む　</t>
    <rPh sb="0" eb="1">
      <t>フク</t>
    </rPh>
    <phoneticPr fontId="1"/>
  </si>
  <si>
    <t>含まない</t>
    <rPh sb="0" eb="1">
      <t>フク</t>
    </rPh>
    <phoneticPr fontId="1"/>
  </si>
  <si>
    <t>・意思決定能力の不十分なものを</t>
    <rPh sb="1" eb="3">
      <t>イシ</t>
    </rPh>
    <rPh sb="3" eb="5">
      <t>ケッテイ</t>
    </rPh>
    <rPh sb="5" eb="7">
      <t>ノウリョク</t>
    </rPh>
    <rPh sb="8" eb="11">
      <t>フジュウブン</t>
    </rPh>
    <phoneticPr fontId="1"/>
  </si>
  <si>
    <t>健常ボランティア</t>
    <rPh sb="0" eb="2">
      <t>ケンジョウ</t>
    </rPh>
    <phoneticPr fontId="1"/>
  </si>
  <si>
    <t>・未成年者を</t>
    <rPh sb="1" eb="5">
      <t xml:space="preserve">ミセイネンシャ </t>
    </rPh>
    <phoneticPr fontId="1"/>
  </si>
  <si>
    <t>・教育指導の対象となる学生を</t>
    <rPh sb="1" eb="3">
      <t xml:space="preserve">キョウイク </t>
    </rPh>
    <rPh sb="3" eb="5">
      <t xml:space="preserve">シドウ </t>
    </rPh>
    <rPh sb="6" eb="8">
      <t xml:space="preserve">タイショウ </t>
    </rPh>
    <rPh sb="11" eb="13">
      <t xml:space="preserve">ガクセイ </t>
    </rPh>
    <phoneticPr fontId="1"/>
  </si>
  <si>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1"/>
  </si>
  <si>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1"/>
  </si>
  <si>
    <t>（</t>
    <phoneticPr fontId="1"/>
  </si>
  <si>
    <t>過去の入退院歴のある者を含む ）</t>
  </si>
  <si>
    <t>過去の入退院歴のある者を含む ）</t>
    <rPh sb="0" eb="2">
      <t>カコ</t>
    </rPh>
    <rPh sb="3" eb="6">
      <t>ニュウタイイン</t>
    </rPh>
    <rPh sb="6" eb="7">
      <t>レキ</t>
    </rPh>
    <rPh sb="10" eb="11">
      <t>モノ</t>
    </rPh>
    <rPh sb="12" eb="13">
      <t>フク</t>
    </rPh>
    <phoneticPr fontId="1"/>
  </si>
  <si>
    <t>西暦</t>
    <phoneticPr fontId="1"/>
  </si>
  <si>
    <t>(</t>
    <phoneticPr fontId="1"/>
  </si>
  <si>
    <t>*教職員および学生を対象とする場合は、被験者名簿を作成し、医学部長の許可を得ること。</t>
  </si>
  <si>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1"/>
  </si>
  <si>
    <t>（</t>
    <phoneticPr fontId="1"/>
  </si>
  <si>
    <t xml:space="preserve"> 個人情報管理者名（所属、身分、氏名）</t>
    <phoneticPr fontId="1"/>
  </si>
  <si>
    <t xml:space="preserve"> 個人情報の取り扱い</t>
    <rPh sb="1" eb="3">
      <t>コジン</t>
    </rPh>
    <rPh sb="3" eb="5">
      <t>ジョウホウ</t>
    </rPh>
    <rPh sb="6" eb="7">
      <t>ト</t>
    </rPh>
    <rPh sb="8" eb="9">
      <t>アツカ</t>
    </rPh>
    <phoneticPr fontId="1"/>
  </si>
  <si>
    <t xml:space="preserve"> 個人情報の管理方法</t>
    <phoneticPr fontId="1"/>
  </si>
  <si>
    <t xml:space="preserve"> 外部クラウドへの患者ＩＤ登録</t>
    <phoneticPr fontId="1"/>
  </si>
  <si>
    <t>（</t>
    <phoneticPr fontId="1"/>
  </si>
  <si>
    <t>共同研究機関一覧</t>
    <rPh sb="0" eb="2">
      <t>キョウドウ</t>
    </rPh>
    <rPh sb="2" eb="4">
      <t>ケンキュウ</t>
    </rPh>
    <rPh sb="4" eb="6">
      <t>キカン</t>
    </rPh>
    <rPh sb="6" eb="8">
      <t>イチラン</t>
    </rPh>
    <phoneticPr fontId="1"/>
  </si>
  <si>
    <t>研究機関</t>
    <rPh sb="0" eb="2">
      <t>ケンキュウ</t>
    </rPh>
    <rPh sb="2" eb="4">
      <t>キカン</t>
    </rPh>
    <phoneticPr fontId="1"/>
  </si>
  <si>
    <t>病院購入予定：</t>
    <phoneticPr fontId="1"/>
  </si>
  <si>
    <t>６．臨床研究の対象となる医薬品・医療機器</t>
    <rPh sb="2" eb="4">
      <t>リンショウ</t>
    </rPh>
    <rPh sb="4" eb="6">
      <t>ケンキュウ</t>
    </rPh>
    <rPh sb="7" eb="9">
      <t>タイショウ</t>
    </rPh>
    <rPh sb="12" eb="14">
      <t>イヤク</t>
    </rPh>
    <rPh sb="14" eb="15">
      <t>ヒン</t>
    </rPh>
    <rPh sb="16" eb="18">
      <t>イリョウ</t>
    </rPh>
    <rPh sb="18" eb="20">
      <t>キキ</t>
    </rPh>
    <phoneticPr fontId="1"/>
  </si>
  <si>
    <t>医薬品または医療機器名：</t>
    <rPh sb="0" eb="3">
      <t>イヤクヒン</t>
    </rPh>
    <rPh sb="6" eb="8">
      <t>イリョウ</t>
    </rPh>
    <rPh sb="8" eb="10">
      <t>キキ</t>
    </rPh>
    <rPh sb="10" eb="11">
      <t>メイ</t>
    </rPh>
    <phoneticPr fontId="1"/>
  </si>
  <si>
    <t>中央一括審査対象機関リスト</t>
    <rPh sb="0" eb="2">
      <t>チュウオウ</t>
    </rPh>
    <rPh sb="2" eb="4">
      <t>イッカツ</t>
    </rPh>
    <rPh sb="4" eb="6">
      <t>シンサ</t>
    </rPh>
    <rPh sb="6" eb="8">
      <t>タイショウ</t>
    </rPh>
    <rPh sb="8" eb="10">
      <t>キカン</t>
    </rPh>
    <phoneticPr fontId="1"/>
  </si>
  <si>
    <t>研究責任者</t>
    <rPh sb="0" eb="2">
      <t>ケンキュウ</t>
    </rPh>
    <rPh sb="2" eb="5">
      <t>セキニンシャ</t>
    </rPh>
    <phoneticPr fontId="1"/>
  </si>
  <si>
    <t>研究機関名</t>
    <rPh sb="0" eb="2">
      <t>ケンキュウ</t>
    </rPh>
    <rPh sb="2" eb="4">
      <t>キカン</t>
    </rPh>
    <rPh sb="4" eb="5">
      <t>メイ</t>
    </rPh>
    <phoneticPr fontId="1"/>
  </si>
  <si>
    <t>:</t>
    <phoneticPr fontId="1"/>
  </si>
  <si>
    <t>職名</t>
    <rPh sb="0" eb="2">
      <t>ショクメイ</t>
    </rPh>
    <phoneticPr fontId="1"/>
  </si>
  <si>
    <t>氏名</t>
    <rPh sb="0" eb="1">
      <t>ウジ</t>
    </rPh>
    <rPh sb="1" eb="2">
      <t>メイ</t>
    </rPh>
    <phoneticPr fontId="1"/>
  </si>
  <si>
    <t>下記の研究において、下に示すものを研究者等として申請いたします。</t>
    <rPh sb="0" eb="2">
      <t>カキ</t>
    </rPh>
    <rPh sb="3" eb="5">
      <t>ケンキュウ</t>
    </rPh>
    <rPh sb="10" eb="11">
      <t>シタ</t>
    </rPh>
    <rPh sb="12" eb="13">
      <t>シメ</t>
    </rPh>
    <rPh sb="17" eb="19">
      <t>ケンキュウ</t>
    </rPh>
    <rPh sb="19" eb="20">
      <t>シャ</t>
    </rPh>
    <rPh sb="20" eb="21">
      <t>トウ</t>
    </rPh>
    <rPh sb="24" eb="26">
      <t>シンセイ</t>
    </rPh>
    <phoneticPr fontId="1"/>
  </si>
  <si>
    <t>　下記の臨床研究の実施の適否について、必要書類を添えて審査を依頼いたします。
　なお、東海大学医学部「人を対象とする生命科学・医学系研究」に関する実施要項第４条第４項に基づく審査料の納入については承知しておりますことを申し添えます。</t>
    <rPh sb="1" eb="3">
      <t>カキ</t>
    </rPh>
    <rPh sb="4" eb="6">
      <t>リンショウ</t>
    </rPh>
    <rPh sb="6" eb="8">
      <t>ケンキュウ</t>
    </rPh>
    <rPh sb="9" eb="11">
      <t>ジッシ</t>
    </rPh>
    <rPh sb="12" eb="14">
      <t>テキヒ</t>
    </rPh>
    <rPh sb="19" eb="21">
      <t>ヒツヨウ</t>
    </rPh>
    <rPh sb="21" eb="23">
      <t>ショルイ</t>
    </rPh>
    <rPh sb="24" eb="25">
      <t>ソ</t>
    </rPh>
    <rPh sb="27" eb="29">
      <t>シンサ</t>
    </rPh>
    <rPh sb="30" eb="32">
      <t>イライ</t>
    </rPh>
    <rPh sb="43" eb="45">
      <t>トウカイ</t>
    </rPh>
    <rPh sb="45" eb="47">
      <t>ダイガク</t>
    </rPh>
    <rPh sb="47" eb="49">
      <t>イガク</t>
    </rPh>
    <rPh sb="49" eb="50">
      <t>ブ</t>
    </rPh>
    <rPh sb="51" eb="52">
      <t>ヒト</t>
    </rPh>
    <rPh sb="53" eb="55">
      <t>タイショウ</t>
    </rPh>
    <rPh sb="58" eb="60">
      <t>セイメイ</t>
    </rPh>
    <rPh sb="60" eb="62">
      <t>カガク</t>
    </rPh>
    <rPh sb="63" eb="65">
      <t>イガク</t>
    </rPh>
    <rPh sb="65" eb="66">
      <t>ケイ</t>
    </rPh>
    <rPh sb="66" eb="68">
      <t>ケンキュウ</t>
    </rPh>
    <rPh sb="70" eb="71">
      <t>カン</t>
    </rPh>
    <rPh sb="73" eb="75">
      <t>ジッシ</t>
    </rPh>
    <rPh sb="75" eb="77">
      <t>ヨウコウ</t>
    </rPh>
    <rPh sb="77" eb="78">
      <t>ダイ</t>
    </rPh>
    <rPh sb="79" eb="80">
      <t>ジョウ</t>
    </rPh>
    <rPh sb="80" eb="81">
      <t>ダイ</t>
    </rPh>
    <phoneticPr fontId="1"/>
  </si>
  <si>
    <t>＊個人情報管理者は研究責任者となります。</t>
    <rPh sb="1" eb="3">
      <t>コジン</t>
    </rPh>
    <rPh sb="3" eb="5">
      <t>ジョウホウ</t>
    </rPh>
    <rPh sb="5" eb="8">
      <t>カンリシャ</t>
    </rPh>
    <rPh sb="9" eb="11">
      <t>ケンキュウ</t>
    </rPh>
    <rPh sb="11" eb="14">
      <t>セキニンシャ</t>
    </rPh>
    <phoneticPr fontId="1"/>
  </si>
  <si>
    <t>研究者 一覧</t>
    <rPh sb="0" eb="2">
      <t>ケンキュウ</t>
    </rPh>
    <rPh sb="2" eb="3">
      <t>シャ</t>
    </rPh>
    <rPh sb="4" eb="6">
      <t>イチラン</t>
    </rPh>
    <phoneticPr fontId="1"/>
  </si>
  <si>
    <t xml:space="preserve">            </t>
    <phoneticPr fontId="1"/>
  </si>
  <si>
    <t>研究実施者</t>
    <rPh sb="0" eb="2">
      <t>ケンキュウ</t>
    </rPh>
    <rPh sb="2" eb="4">
      <t>ジッシ</t>
    </rPh>
    <rPh sb="4" eb="5">
      <t>シャ</t>
    </rPh>
    <phoneticPr fontId="1"/>
  </si>
  <si>
    <t>９．画像検査</t>
    <rPh sb="2" eb="4">
      <t>ガゾウ</t>
    </rPh>
    <rPh sb="4" eb="6">
      <t>ケンサ</t>
    </rPh>
    <phoneticPr fontId="1"/>
  </si>
  <si>
    <t>通常診療に合わせて研究目的の画像検査を行う予定</t>
    <rPh sb="14" eb="16">
      <t>ガゾウ</t>
    </rPh>
    <phoneticPr fontId="1"/>
  </si>
  <si>
    <t>X線撮影(ﾎﾟｰﾀﾌﾞﾙ撮影含)</t>
    <rPh sb="1" eb="2">
      <t>セン</t>
    </rPh>
    <rPh sb="2" eb="4">
      <t>サツエイ</t>
    </rPh>
    <rPh sb="12" eb="14">
      <t>サツエイ</t>
    </rPh>
    <rPh sb="14" eb="15">
      <t>フク</t>
    </rPh>
    <phoneticPr fontId="1"/>
  </si>
  <si>
    <t>CT</t>
    <phoneticPr fontId="1"/>
  </si>
  <si>
    <t>MRI</t>
    <phoneticPr fontId="1"/>
  </si>
  <si>
    <t>SPECT</t>
    <phoneticPr fontId="1"/>
  </si>
  <si>
    <t>PET</t>
    <phoneticPr fontId="1"/>
  </si>
  <si>
    <t>X線透視(X-TV)　　</t>
    <rPh sb="1" eb="2">
      <t>セン</t>
    </rPh>
    <rPh sb="2" eb="4">
      <t>トウシ</t>
    </rPh>
    <phoneticPr fontId="1"/>
  </si>
  <si>
    <t>血管造影</t>
    <rPh sb="0" eb="2">
      <t>ケッカン</t>
    </rPh>
    <rPh sb="2" eb="4">
      <t>ゾウエイ</t>
    </rPh>
    <phoneticPr fontId="1"/>
  </si>
  <si>
    <t>放射線治療</t>
    <rPh sb="0" eb="3">
      <t>ホウシャセン</t>
    </rPh>
    <rPh sb="3" eb="5">
      <t>チリョウ</t>
    </rPh>
    <phoneticPr fontId="1"/>
  </si>
  <si>
    <t>(                                                     )</t>
    <phoneticPr fontId="1"/>
  </si>
  <si>
    <t>10．その他</t>
    <rPh sb="5" eb="6">
      <t>タ</t>
    </rPh>
    <phoneticPr fontId="1"/>
  </si>
  <si>
    <t>11．研究費の原資</t>
    <rPh sb="3" eb="6">
      <t>ケンキュウヒ</t>
    </rPh>
    <rPh sb="7" eb="9">
      <t>ゲンシ</t>
    </rPh>
    <phoneticPr fontId="1"/>
  </si>
  <si>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1"/>
  </si>
  <si>
    <t>看護学科</t>
    <rPh sb="0" eb="2">
      <t>カンゴ</t>
    </rPh>
    <rPh sb="2" eb="4">
      <t>ガッカ</t>
    </rPh>
    <phoneticPr fontId="1"/>
  </si>
  <si>
    <t>１8．連絡先</t>
    <rPh sb="3" eb="6">
      <t>レンラクサキ</t>
    </rPh>
    <phoneticPr fontId="1"/>
  </si>
  <si>
    <t/>
  </si>
  <si>
    <t>東海大学医学部付属</t>
    <rPh sb="0" eb="2">
      <t xml:space="preserve">トウカイ </t>
    </rPh>
    <rPh sb="2" eb="4">
      <t xml:space="preserve">ダイガク </t>
    </rPh>
    <rPh sb="4" eb="6">
      <t>イガク</t>
    </rPh>
    <rPh sb="6" eb="7">
      <t>ブ</t>
    </rPh>
    <rPh sb="7" eb="9">
      <t>フゾク</t>
    </rPh>
    <phoneticPr fontId="1"/>
  </si>
  <si>
    <t>病院に入通院中の患者</t>
    <phoneticPr fontId="1"/>
  </si>
  <si>
    <t>➔</t>
    <phoneticPr fontId="21"/>
  </si>
  <si>
    <t>「有」の場合は、次のいずれかをチェックしてください。</t>
    <rPh sb="1" eb="2">
      <t>アリ</t>
    </rPh>
    <rPh sb="4" eb="6">
      <t>バアイ</t>
    </rPh>
    <rPh sb="8" eb="9">
      <t>ツギ</t>
    </rPh>
    <phoneticPr fontId="21"/>
  </si>
  <si>
    <t>臨床検査技術科に依頼する</t>
    <rPh sb="0" eb="2">
      <t>リンショウ</t>
    </rPh>
    <rPh sb="2" eb="4">
      <t>ケンサ</t>
    </rPh>
    <rPh sb="4" eb="6">
      <t>ギジュツ</t>
    </rPh>
    <rPh sb="6" eb="7">
      <t>カ</t>
    </rPh>
    <rPh sb="8" eb="10">
      <t>イライ</t>
    </rPh>
    <phoneticPr fontId="21"/>
  </si>
  <si>
    <t>実施許可日～</t>
    <rPh sb="0" eb="2">
      <t>ジッシ</t>
    </rPh>
    <rPh sb="2" eb="4">
      <t>キョカ</t>
    </rPh>
    <phoneticPr fontId="1"/>
  </si>
  <si>
    <t>研究者が実施する</t>
    <rPh sb="0" eb="2">
      <t>ケンキュウ</t>
    </rPh>
    <rPh sb="2" eb="3">
      <t>シャ</t>
    </rPh>
    <rPh sb="4" eb="6">
      <t>ジッシ</t>
    </rPh>
    <phoneticPr fontId="21"/>
  </si>
  <si>
    <r>
      <t>→　臨床検査技術科担当者と</t>
    </r>
    <r>
      <rPr>
        <u/>
        <sz val="10.5"/>
        <rFont val="ＭＳ Ｐゴシック"/>
        <family val="3"/>
        <charset val="128"/>
      </rPr>
      <t>事前打合せ</t>
    </r>
    <r>
      <rPr>
        <sz val="10.5"/>
        <rFont val="ＭＳ Ｐゴシック"/>
        <family val="3"/>
        <charset val="128"/>
      </rPr>
      <t>をお願いします</t>
    </r>
    <rPh sb="2" eb="4">
      <t>リンショウ</t>
    </rPh>
    <rPh sb="4" eb="6">
      <t>ケンサ</t>
    </rPh>
    <rPh sb="6" eb="8">
      <t>ギジュツ</t>
    </rPh>
    <rPh sb="8" eb="9">
      <t>カ</t>
    </rPh>
    <rPh sb="9" eb="12">
      <t>タントウシャ</t>
    </rPh>
    <rPh sb="13" eb="15">
      <t>ジゼン</t>
    </rPh>
    <rPh sb="15" eb="16">
      <t>ウ</t>
    </rPh>
    <rPh sb="16" eb="17">
      <t>ア</t>
    </rPh>
    <rPh sb="20" eb="21">
      <t>ネガ</t>
    </rPh>
    <phoneticPr fontId="1"/>
  </si>
  <si>
    <t>書類の提出先　伊勢原：臨床研究推進室　　東京：薬剤科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ヤクザイ</t>
    </rPh>
    <rPh sb="25" eb="26">
      <t>カ</t>
    </rPh>
    <rPh sb="27" eb="30">
      <t>ハチオウジ</t>
    </rPh>
    <rPh sb="31" eb="33">
      <t>チケン</t>
    </rPh>
    <rPh sb="33" eb="35">
      <t>カンリ</t>
    </rPh>
    <rPh sb="35" eb="36">
      <t>カ</t>
    </rPh>
    <phoneticPr fontId="1"/>
  </si>
  <si>
    <t>東海大学医学部臨床研究審査委員会</t>
    <rPh sb="7" eb="9">
      <t>リンショウ</t>
    </rPh>
    <rPh sb="9" eb="11">
      <t>ケンキュウ</t>
    </rPh>
    <rPh sb="11" eb="16">
      <t>シンサイインカイ</t>
    </rPh>
    <phoneticPr fontId="27"/>
  </si>
  <si>
    <t>委員長　　　　　　殿</t>
    <rPh sb="0" eb="3">
      <t>イインチョウ</t>
    </rPh>
    <rPh sb="9" eb="10">
      <t>トノ</t>
    </rPh>
    <phoneticPr fontId="27"/>
  </si>
  <si>
    <t>提出日：</t>
    <rPh sb="0" eb="2">
      <t>テイシュツ</t>
    </rPh>
    <rPh sb="2" eb="3">
      <t>ビ</t>
    </rPh>
    <phoneticPr fontId="1"/>
  </si>
  <si>
    <t>受理：　　　　　　　　　　　　 　　　月　 　　　 日</t>
    <rPh sb="0" eb="2">
      <t>ジュリ</t>
    </rPh>
    <rPh sb="19" eb="20">
      <t>ツキ</t>
    </rPh>
    <rPh sb="26" eb="27">
      <t>ヒ</t>
    </rPh>
    <phoneticPr fontId="1"/>
  </si>
  <si>
    <t>（</t>
    <phoneticPr fontId="1"/>
  </si>
  <si>
    <r>
      <t>＊本届出は、</t>
    </r>
    <r>
      <rPr>
        <u/>
        <sz val="8"/>
        <rFont val="ＭＳ Ｐゴシック"/>
        <family val="3"/>
        <charset val="128"/>
      </rPr>
      <t>実施病院ごとに</t>
    </r>
    <r>
      <rPr>
        <sz val="8"/>
        <rFont val="ＭＳ Ｐゴシック"/>
        <family val="3"/>
        <charset val="128"/>
      </rPr>
      <t>提出ください。</t>
    </r>
    <rPh sb="6" eb="8">
      <t>ジッシ</t>
    </rPh>
    <rPh sb="8" eb="10">
      <t>ビョウイン</t>
    </rPh>
    <phoneticPr fontId="1"/>
  </si>
  <si>
    <t>東海大学医学部長　殿</t>
    <rPh sb="0" eb="2">
      <t>トウカイ</t>
    </rPh>
    <rPh sb="2" eb="4">
      <t>ダイガク</t>
    </rPh>
    <rPh sb="4" eb="6">
      <t>イガク</t>
    </rPh>
    <rPh sb="6" eb="7">
      <t>ブ</t>
    </rPh>
    <rPh sb="7" eb="8">
      <t>チョウ</t>
    </rPh>
    <rPh sb="9" eb="10">
      <t>ドノ</t>
    </rPh>
    <phoneticPr fontId="21"/>
  </si>
  <si>
    <t>東海大学医学部長</t>
    <rPh sb="0" eb="2">
      <t>トウカイ</t>
    </rPh>
    <rPh sb="2" eb="4">
      <t>ダイガク</t>
    </rPh>
    <rPh sb="4" eb="6">
      <t>イガク</t>
    </rPh>
    <rPh sb="6" eb="7">
      <t>ブ</t>
    </rPh>
    <rPh sb="7" eb="8">
      <t>チョウ</t>
    </rPh>
    <phoneticPr fontId="21"/>
  </si>
  <si>
    <t>付属病院以外</t>
    <rPh sb="0" eb="2">
      <t>フゾク</t>
    </rPh>
    <rPh sb="2" eb="4">
      <t>ビョウイン</t>
    </rPh>
    <rPh sb="4" eb="6">
      <t>イガイ</t>
    </rPh>
    <phoneticPr fontId="1"/>
  </si>
  <si>
    <t>利益相反状況</t>
    <rPh sb="0" eb="2">
      <t>リエキ</t>
    </rPh>
    <rPh sb="2" eb="4">
      <t>ソウハン</t>
    </rPh>
    <rPh sb="4" eb="6">
      <t>ジョウキョウ</t>
    </rPh>
    <phoneticPr fontId="1"/>
  </si>
  <si>
    <t>東海大学</t>
  </si>
  <si>
    <t>利益相反マネジメント委員会に申告し確認済</t>
  </si>
  <si>
    <t>外部機関</t>
  </si>
  <si>
    <t>所属機関の利益相反管理部門に申告し確認済</t>
  </si>
  <si>
    <t>研究実施者</t>
    <rPh sb="0" eb="2">
      <t>ケンキュウ</t>
    </rPh>
    <rPh sb="2" eb="5">
      <t>ジッシシャ</t>
    </rPh>
    <phoneticPr fontId="1"/>
  </si>
  <si>
    <t>研究責任者の責任において全研究実施者の利益相反状況を確認した</t>
  </si>
  <si>
    <t>所属機関の利益相反管理部門に申告し確認済、または研究責任者の責任において全研究実施者の利益相反状況を確認した</t>
  </si>
  <si>
    <t>勤務地</t>
    <rPh sb="0" eb="3">
      <t>キンムチ</t>
    </rPh>
    <phoneticPr fontId="1"/>
  </si>
  <si>
    <r>
      <t>東海大学医学部</t>
    </r>
    <r>
      <rPr>
        <sz val="12"/>
        <color rgb="FFFF0000"/>
        <rFont val="ＭＳ Ｐゴシック"/>
        <family val="3"/>
        <charset val="128"/>
        <scheme val="minor"/>
      </rPr>
      <t>〇〇</t>
    </r>
    <r>
      <rPr>
        <sz val="12"/>
        <rFont val="ＭＳ Ｐゴシック"/>
        <family val="3"/>
        <charset val="128"/>
        <scheme val="minor"/>
      </rPr>
      <t>　病院長　殿</t>
    </r>
    <rPh sb="10" eb="13">
      <t>ビョウインチョウ</t>
    </rPh>
    <rPh sb="14" eb="15">
      <t>ドノ</t>
    </rPh>
    <phoneticPr fontId="1"/>
  </si>
  <si>
    <t>研究責任者</t>
    <rPh sb="0" eb="2">
      <t>ケンキュウ</t>
    </rPh>
    <rPh sb="2" eb="5">
      <t>セキニンシャ</t>
    </rPh>
    <phoneticPr fontId="21"/>
  </si>
  <si>
    <r>
      <t>*</t>
    </r>
    <r>
      <rPr>
        <sz val="8"/>
        <rFont val="ＭＳ Ｐゴシック"/>
        <family val="3"/>
        <charset val="128"/>
      </rPr>
      <t>実施要項、SI様式1および様式３を提出すること。</t>
    </r>
    <phoneticPr fontId="1"/>
  </si>
  <si>
    <t>臨床研究倫理教育受講の有無</t>
    <rPh sb="0" eb="2">
      <t>リンショウ</t>
    </rPh>
    <rPh sb="2" eb="4">
      <t>ケンキュウ</t>
    </rPh>
    <rPh sb="4" eb="6">
      <t>リンリ</t>
    </rPh>
    <rPh sb="6" eb="8">
      <t>キョウイク</t>
    </rPh>
    <rPh sb="8" eb="10">
      <t>ジュコウ</t>
    </rPh>
    <rPh sb="11" eb="13">
      <t>ウム</t>
    </rPh>
    <phoneticPr fontId="1"/>
  </si>
  <si>
    <t>受講済
チェック</t>
    <rPh sb="0" eb="2">
      <t>ジュコウ</t>
    </rPh>
    <rPh sb="2" eb="3">
      <t>ズ</t>
    </rPh>
    <phoneticPr fontId="1"/>
  </si>
  <si>
    <t>受講内容</t>
    <rPh sb="0" eb="2">
      <t>ジュコウ</t>
    </rPh>
    <rPh sb="2" eb="4">
      <t>ナイヨウ</t>
    </rPh>
    <phoneticPr fontId="1"/>
  </si>
  <si>
    <t>ICR Web</t>
    <phoneticPr fontId="1"/>
  </si>
  <si>
    <t>その他（　　　　　　）</t>
    <rPh sb="2" eb="3">
      <t>タ</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</si>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</sst>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68">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u/>
      <sz val="10"/>
      <name val="ＭＳ Ｐゴシック"/>
      <family val="3"/>
      <charset val="128"/>
    </font>
    <font>
      <sz val="9.5"/>
      <name val="ＭＳ Ｐゴシック"/>
      <family val="3"/>
      <charset val="128"/>
    </font>
    <font>
      <vertAlign val="superscript"/>
      <sz val="11"/>
      <name val="ＭＳ Ｐゴシック"/>
      <family val="3"/>
      <charset val="128"/>
    </font>
    <font>
      <sz val="8"/>
      <color rgb="FFFF0000"/>
      <name val="ＭＳ Ｐゴシック"/>
      <family val="3"/>
      <charset val="128"/>
    </font>
    <font>
      <vertAlign val="superscript"/>
      <sz val="11"/>
      <color rgb="FFFF0000"/>
      <name val="ＭＳ Ｐゴシック"/>
      <family val="3"/>
      <charset val="128"/>
    </font>
    <font>
      <sz val="10.5"/>
      <name val="ＭＳ Ｐゴシック"/>
      <family val="3"/>
      <charset val="128"/>
    </font>
    <font>
      <b/>
      <sz val="11"/>
      <name val="ＭＳ Ｐゴシック"/>
      <family val="3"/>
      <charset val="128"/>
    </font>
    <font>
      <sz val="10.5"/>
      <color rgb="FFFF0000"/>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b/>
      <sz val="18"/>
      <name val="ＭＳ Ｐゴシック"/>
      <family val="3"/>
      <charset val="128"/>
      <scheme val="minor"/>
    </font>
    <font>
      <u/>
      <sz val="12"/>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u/>
      <sz val="12"/>
      <color theme="1"/>
      <name val="ＭＳ Ｐゴシック"/>
      <family val="3"/>
      <charset val="128"/>
      <scheme val="minor"/>
    </font>
    <font>
      <b/>
      <sz val="16"/>
      <color theme="1"/>
      <name val="ＭＳ Ｐゴシック"/>
      <family val="3"/>
      <charset val="128"/>
      <scheme val="minor"/>
    </font>
    <font>
      <sz val="11"/>
      <color theme="1" tint="0.34998626667073579"/>
      <name val="ＭＳ Ｐゴシック"/>
      <family val="2"/>
      <scheme val="minor"/>
    </font>
    <font>
      <sz val="11"/>
      <color theme="1" tint="0.34998626667073579"/>
      <name val="ＭＳ Ｐゴシック"/>
      <family val="3"/>
      <charset val="128"/>
      <scheme val="minor"/>
    </font>
    <font>
      <u/>
      <sz val="10.5"/>
      <name val="ＭＳ Ｐゴシック"/>
      <family val="3"/>
      <charset val="128"/>
    </font>
    <font>
      <sz val="10.5"/>
      <name val="ＭＳ Ｐ明朝"/>
      <family val="1"/>
      <charset val="128"/>
    </font>
    <font>
      <u/>
      <sz val="8"/>
      <name val="ＭＳ Ｐゴシック"/>
      <family val="3"/>
      <charset val="128"/>
    </font>
    <font>
      <sz val="12"/>
      <name val="ＭＳ Ｐゴシック"/>
      <family val="2"/>
      <scheme val="minor"/>
    </font>
    <font>
      <strike/>
      <sz val="11"/>
      <name val="ＭＳ Ｐゴシック"/>
      <family val="3"/>
      <charset val="128"/>
    </font>
    <font>
      <sz val="20"/>
      <name val="ＭＳ Ｐゴシック"/>
      <family val="3"/>
      <charset val="128"/>
    </font>
    <font>
      <b/>
      <sz val="14"/>
      <color theme="1"/>
      <name val="ＭＳ Ｐゴシック"/>
      <family val="3"/>
      <charset val="128"/>
    </font>
    <font>
      <sz val="10.5"/>
      <name val="Century"/>
      <family val="1"/>
    </font>
    <font>
      <b/>
      <sz val="10.5"/>
      <name val="ＭＳ 明朝"/>
      <family val="1"/>
      <charset val="128"/>
    </font>
    <font>
      <sz val="10.5"/>
      <name val="ＭＳ 明朝"/>
      <family val="1"/>
      <charset val="128"/>
    </font>
    <font>
      <b/>
      <sz val="16"/>
      <name val="ＭＳ Ｐゴシック"/>
      <family val="3"/>
      <charset val="128"/>
    </font>
    <font>
      <b/>
      <sz val="12"/>
      <name val="ＭＳ Ｐゴシック"/>
      <family val="3"/>
      <charset val="128"/>
    </font>
    <font>
      <b/>
      <sz val="16"/>
      <name val="ＭＳ Ｐゴシック"/>
      <family val="3"/>
      <charset val="128"/>
      <scheme val="minor"/>
    </font>
    <font>
      <b/>
      <sz val="10"/>
      <name val="ＭＳ Ｐゴシック"/>
      <family val="3"/>
      <charset val="128"/>
    </font>
    <font>
      <b/>
      <sz val="14"/>
      <name val="ＭＳ Ｐゴシック"/>
      <family val="3"/>
      <charset val="128"/>
    </font>
    <font>
      <sz val="11"/>
      <color rgb="FF000000"/>
      <name val="ＭＳ Ｐゴシック"/>
      <family val="2"/>
      <charset val="128"/>
    </font>
    <font>
      <u/>
      <sz val="11"/>
      <color rgb="FF000000"/>
      <name val="ＭＳ Ｐゴシック"/>
      <family val="2"/>
      <charset val="128"/>
    </font>
    <font>
      <sz val="12"/>
      <color rgb="FF000000"/>
      <name val="ＭＳ Ｐゴシック"/>
      <family val="2"/>
      <charset val="128"/>
    </font>
    <font>
      <vertAlign val="superscript"/>
      <sz val="8"/>
      <name val="ＭＳ Ｐゴシック"/>
      <family val="3"/>
      <charset val="128"/>
    </font>
    <font>
      <sz val="9"/>
      <color rgb="FF000000"/>
      <name val="ＭＳ Ｐゴシック"/>
      <family val="2"/>
      <charset val="128"/>
    </font>
    <font>
      <b/>
      <sz val="9"/>
      <color rgb="FF000000"/>
      <name val="ＭＳ Ｐゴシック"/>
      <family val="2"/>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sz val="10.5"/>
      <name val="ＭＳ Ｐゴシック"/>
      <family val="2"/>
      <charset val="128"/>
    </font>
    <font>
      <sz val="9"/>
      <color indexed="81"/>
      <name val="MS P ゴシック"/>
      <family val="3"/>
      <charset val="128"/>
    </font>
    <font>
      <b/>
      <sz val="9"/>
      <color indexed="81"/>
      <name val="MS P ゴシック"/>
      <family val="3"/>
      <charset val="128"/>
    </font>
    <font>
      <sz val="10.5"/>
      <name val="Segoe UI Symbol"/>
      <family val="3"/>
    </font>
    <font>
      <sz val="10.5"/>
      <color rgb="FFFF0000"/>
      <name val="Segoe UI Symbol"/>
      <family val="3"/>
    </font>
    <font>
      <b/>
      <sz val="8"/>
      <name val="ＭＳ Ｐゴシック"/>
      <family val="3"/>
      <charset val="128"/>
    </font>
    <font>
      <sz val="11"/>
      <color theme="1"/>
      <name val="ＭＳ Ｐゴシック"/>
      <family val="3"/>
      <charset val="128"/>
      <scheme val="minor"/>
    </font>
    <font>
      <sz val="12"/>
      <color rgb="FFFF0000"/>
      <name val="ＭＳ Ｐゴシック"/>
      <family val="3"/>
      <charset val="128"/>
      <scheme val="minor"/>
    </font>
    <font>
      <sz val="8"/>
      <color indexed="81"/>
      <name val="ＭＳ Ｐゴシック"/>
      <family val="3"/>
      <charset val="128"/>
    </font>
    <font>
      <sz val="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8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top/>
      <bottom style="dotted">
        <color auto="1"/>
      </bottom>
      <diagonal/>
    </border>
    <border>
      <left/>
      <right/>
      <top style="dotted">
        <color auto="1"/>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64"/>
      </right>
      <top style="thin">
        <color indexed="64"/>
      </top>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rgb="FF000000"/>
      </bottom>
      <diagonal/>
    </border>
    <border>
      <left style="thin">
        <color rgb="FF000000"/>
      </left>
      <right style="thin">
        <color indexed="64"/>
      </right>
      <top style="thin">
        <color rgb="FF000000"/>
      </top>
      <bottom style="medium">
        <color indexed="64"/>
      </bottom>
      <diagonal/>
    </border>
  </borders>
  <cellStyleXfs count="3">
    <xf numFmtId="0" fontId="0" fillId="0" borderId="0">
      <alignment vertical="center"/>
    </xf>
    <xf numFmtId="0" fontId="19" fillId="0" borderId="0">
      <alignment vertical="center"/>
    </xf>
    <xf numFmtId="0" fontId="26" fillId="0" borderId="0"/>
  </cellStyleXfs>
  <cellXfs count="824">
    <xf numFmtId="0" fontId="0" fillId="0" borderId="0" xfId="0">
      <alignment vertical="center"/>
    </xf>
    <xf numFmtId="0" fontId="0" fillId="0" borderId="0" xfId="0" applyFont="1">
      <alignment vertical="center"/>
    </xf>
    <xf numFmtId="0" fontId="3" fillId="0" borderId="0" xfId="0" applyFont="1" applyAlignment="1">
      <alignment horizontal="center" vertical="center" shrinkToFit="1"/>
    </xf>
    <xf numFmtId="0" fontId="6" fillId="0" borderId="0" xfId="0" applyFont="1" applyFill="1" applyProtection="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Protection="1">
      <alignment vertical="center"/>
    </xf>
    <xf numFmtId="0" fontId="0" fillId="0" borderId="3" xfId="0" applyFont="1" applyFill="1" applyBorder="1">
      <alignment vertical="center"/>
    </xf>
    <xf numFmtId="0" fontId="0" fillId="0" borderId="3" xfId="0" applyFont="1" applyFill="1" applyBorder="1" applyAlignment="1" applyProtection="1">
      <alignment vertical="center" wrapText="1"/>
      <protection locked="0"/>
    </xf>
    <xf numFmtId="0" fontId="0" fillId="0" borderId="0" xfId="0" applyFont="1" applyFill="1" applyBorder="1" applyAlignment="1">
      <alignment vertical="center"/>
    </xf>
    <xf numFmtId="0" fontId="0" fillId="0" borderId="4" xfId="0" applyFont="1" applyFill="1" applyBorder="1">
      <alignment vertical="center"/>
    </xf>
    <xf numFmtId="0" fontId="0" fillId="0" borderId="0" xfId="0" applyFont="1" applyFill="1">
      <alignment vertical="center"/>
    </xf>
    <xf numFmtId="0" fontId="0" fillId="0" borderId="0" xfId="0" applyFont="1" applyBorder="1">
      <alignment vertical="center"/>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4" xfId="0" applyFont="1" applyFill="1" applyBorder="1" applyProtection="1">
      <alignment vertical="center"/>
    </xf>
    <xf numFmtId="0" fontId="2" fillId="0" borderId="0" xfId="0" applyFont="1" applyBorder="1" applyAlignment="1">
      <alignment vertical="center"/>
    </xf>
    <xf numFmtId="0" fontId="0" fillId="0" borderId="0" xfId="0" applyFont="1" applyBorder="1" applyAlignment="1" applyProtection="1">
      <alignment vertical="center"/>
      <protection locked="0"/>
    </xf>
    <xf numFmtId="0" fontId="0" fillId="0" borderId="6" xfId="0" applyFont="1" applyFill="1" applyBorder="1">
      <alignment vertical="center"/>
    </xf>
    <xf numFmtId="0" fontId="0" fillId="0" borderId="0" xfId="0" applyFont="1" applyFill="1" applyBorder="1">
      <alignment vertical="center"/>
    </xf>
    <xf numFmtId="0" fontId="0" fillId="0" borderId="0" xfId="0" applyFont="1" applyFill="1" applyBorder="1" applyAlignment="1" applyProtection="1">
      <alignment vertical="center"/>
    </xf>
    <xf numFmtId="0" fontId="0" fillId="0" borderId="7" xfId="0" applyFont="1" applyFill="1" applyBorder="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left" vertical="center" shrinkToFit="1"/>
    </xf>
    <xf numFmtId="0" fontId="17" fillId="0" borderId="0" xfId="0" applyFont="1" applyBorder="1">
      <alignment vertical="center"/>
    </xf>
    <xf numFmtId="0" fontId="17" fillId="0" borderId="0" xfId="0" applyFont="1">
      <alignment vertical="center"/>
    </xf>
    <xf numFmtId="0" fontId="17" fillId="0" borderId="0" xfId="0" applyFont="1" applyBorder="1" applyAlignment="1">
      <alignment horizontal="center" vertical="center" shrinkToFit="1"/>
    </xf>
    <xf numFmtId="0" fontId="18" fillId="0" borderId="0" xfId="0" applyFont="1">
      <alignment vertical="center"/>
    </xf>
    <xf numFmtId="0" fontId="2" fillId="0" borderId="23" xfId="0" applyFont="1" applyBorder="1" applyAlignment="1">
      <alignment vertical="center" wrapText="1"/>
    </xf>
    <xf numFmtId="0" fontId="2" fillId="0" borderId="0" xfId="0" applyFont="1" applyBorder="1" applyAlignment="1">
      <alignment vertical="center" wrapText="1"/>
    </xf>
    <xf numFmtId="0" fontId="4" fillId="0" borderId="0" xfId="0" applyFont="1" applyFill="1" applyBorder="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0" fillId="0" borderId="1" xfId="0" applyFont="1" applyFill="1" applyBorder="1">
      <alignment vertical="center"/>
    </xf>
    <xf numFmtId="0" fontId="0" fillId="0" borderId="2" xfId="0" applyFont="1" applyFill="1" applyBorder="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 xfId="0" applyFont="1" applyFill="1" applyBorder="1" applyAlignment="1">
      <alignment vertical="center"/>
    </xf>
    <xf numFmtId="0" fontId="0" fillId="0" borderId="1" xfId="0"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1" xfId="0" applyFont="1" applyFill="1" applyBorder="1">
      <alignment vertical="center"/>
    </xf>
    <xf numFmtId="0" fontId="0" fillId="0" borderId="4"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vertical="center"/>
    </xf>
    <xf numFmtId="0" fontId="0" fillId="0" borderId="1" xfId="0" applyFont="1" applyFill="1" applyBorder="1" applyAlignment="1" applyProtection="1">
      <alignment horizontal="left" vertical="center" shrinkToFit="1"/>
      <protection locked="0"/>
    </xf>
    <xf numFmtId="0" fontId="0" fillId="0" borderId="7" xfId="0" applyFont="1" applyFill="1" applyBorder="1" applyAlignment="1">
      <alignment horizontal="left" vertical="center"/>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lignment horizontal="center" vertical="center"/>
    </xf>
    <xf numFmtId="0" fontId="0" fillId="0" borderId="0" xfId="0" applyFont="1" applyFill="1" applyBorder="1" applyAlignment="1">
      <alignment vertical="center" shrinkToFit="1"/>
    </xf>
    <xf numFmtId="0" fontId="14"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top"/>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2" fillId="0" borderId="0" xfId="0" applyFont="1" applyFill="1" applyProtection="1">
      <alignment vertical="center"/>
    </xf>
    <xf numFmtId="0" fontId="8" fillId="0" borderId="0" xfId="0" applyFont="1" applyFill="1">
      <alignment vertical="center"/>
    </xf>
    <xf numFmtId="0" fontId="8"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20" fillId="0" borderId="0" xfId="1" applyFont="1" applyFill="1">
      <alignmen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22" fillId="0" borderId="0" xfId="1" applyFont="1" applyFill="1" applyAlignment="1">
      <alignment horizontal="left" vertical="center"/>
    </xf>
    <xf numFmtId="0" fontId="23" fillId="0" borderId="0" xfId="1" applyFont="1" applyFill="1" applyAlignment="1">
      <alignment horizontal="center" vertical="center"/>
    </xf>
    <xf numFmtId="0" fontId="22" fillId="0" borderId="0" xfId="1" applyFont="1" applyFill="1">
      <alignment vertical="center"/>
    </xf>
    <xf numFmtId="0" fontId="23" fillId="0" borderId="0" xfId="1" applyFont="1" applyFill="1" applyAlignment="1">
      <alignment horizontal="left" vertical="center"/>
    </xf>
    <xf numFmtId="0" fontId="22" fillId="0" borderId="0" xfId="1" applyFont="1" applyFill="1" applyAlignment="1">
      <alignment horizontal="center" vertical="center"/>
    </xf>
    <xf numFmtId="0" fontId="22" fillId="0" borderId="0" xfId="1" applyFont="1" applyFill="1" applyAlignment="1">
      <alignment vertical="center"/>
    </xf>
    <xf numFmtId="0" fontId="24" fillId="0" borderId="0" xfId="1" applyFont="1" applyFill="1" applyAlignment="1">
      <alignment horizontal="left" vertical="center"/>
    </xf>
    <xf numFmtId="0" fontId="22" fillId="0" borderId="0" xfId="1" applyFont="1" applyFill="1" applyAlignment="1">
      <alignment horizontal="right" vertical="center"/>
    </xf>
    <xf numFmtId="0" fontId="22" fillId="0" borderId="11" xfId="1" applyFont="1" applyFill="1" applyBorder="1" applyAlignment="1">
      <alignment horizontal="center" vertical="center" wrapText="1"/>
    </xf>
    <xf numFmtId="0" fontId="22" fillId="0" borderId="11" xfId="1" applyFont="1" applyFill="1" applyBorder="1" applyAlignment="1">
      <alignment vertical="center"/>
    </xf>
    <xf numFmtId="0" fontId="22" fillId="0" borderId="11" xfId="1" applyFont="1" applyFill="1" applyBorder="1" applyAlignment="1">
      <alignment horizontal="center" vertical="center"/>
    </xf>
    <xf numFmtId="0" fontId="22" fillId="0" borderId="21" xfId="1" applyFont="1" applyFill="1" applyBorder="1" applyAlignment="1">
      <alignment horizontal="left" vertical="center" wrapText="1"/>
    </xf>
    <xf numFmtId="0" fontId="22" fillId="0" borderId="9" xfId="1" applyFont="1" applyFill="1" applyBorder="1" applyAlignment="1">
      <alignment horizontal="center" vertical="center" wrapText="1"/>
    </xf>
    <xf numFmtId="0" fontId="22" fillId="0" borderId="2" xfId="1" applyFont="1" applyFill="1" applyBorder="1" applyAlignment="1">
      <alignment vertical="center"/>
    </xf>
    <xf numFmtId="0" fontId="22" fillId="0" borderId="2" xfId="1" applyNumberFormat="1" applyFont="1" applyFill="1" applyBorder="1" applyAlignment="1">
      <alignment vertical="center"/>
    </xf>
    <xf numFmtId="0" fontId="22" fillId="0" borderId="6" xfId="1" applyFont="1" applyFill="1" applyBorder="1" applyAlignment="1">
      <alignment vertical="center"/>
    </xf>
    <xf numFmtId="0" fontId="22" fillId="0" borderId="56"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22" fillId="0" borderId="0" xfId="1" applyFont="1" applyFill="1" applyBorder="1" applyAlignment="1">
      <alignment horizontal="left" vertical="top"/>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0" xfId="1" applyFont="1" applyFill="1" applyBorder="1" applyAlignment="1">
      <alignment horizontal="right" vertical="center"/>
    </xf>
    <xf numFmtId="0" fontId="22" fillId="0" borderId="4" xfId="1" applyFont="1" applyFill="1" applyBorder="1" applyAlignment="1">
      <alignment horizontal="right" vertical="center"/>
    </xf>
    <xf numFmtId="0" fontId="22" fillId="0" borderId="56" xfId="1" applyFont="1" applyFill="1" applyBorder="1" applyAlignment="1">
      <alignment horizontal="left" vertical="center"/>
    </xf>
    <xf numFmtId="0" fontId="22" fillId="0" borderId="0" xfId="1" applyFont="1" applyFill="1" applyBorder="1" applyAlignment="1">
      <alignment horizontal="center" vertical="center" wrapText="1"/>
    </xf>
    <xf numFmtId="0" fontId="22" fillId="0" borderId="4" xfId="1" applyFont="1" applyFill="1" applyBorder="1" applyAlignment="1">
      <alignment horizontal="left" vertical="center"/>
    </xf>
    <xf numFmtId="0" fontId="22" fillId="0" borderId="20" xfId="1" applyFont="1" applyFill="1" applyBorder="1" applyAlignment="1">
      <alignment horizontal="left" vertical="center"/>
    </xf>
    <xf numFmtId="0" fontId="22" fillId="0" borderId="1" xfId="1" applyFont="1" applyFill="1" applyBorder="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57" xfId="1" applyFont="1" applyFill="1" applyBorder="1">
      <alignment vertical="center"/>
    </xf>
    <xf numFmtId="0" fontId="22" fillId="0" borderId="57" xfId="1" applyFont="1" applyFill="1" applyBorder="1" applyAlignment="1">
      <alignment horizontal="center" vertical="center"/>
    </xf>
    <xf numFmtId="0" fontId="22" fillId="0" borderId="57" xfId="1" applyFont="1" applyFill="1" applyBorder="1" applyAlignment="1">
      <alignment horizontal="left" vertical="center"/>
    </xf>
    <xf numFmtId="0" fontId="22" fillId="0" borderId="2" xfId="1" applyFont="1" applyFill="1" applyBorder="1">
      <alignment vertical="center"/>
    </xf>
    <xf numFmtId="0" fontId="22" fillId="0" borderId="2" xfId="1" applyFont="1" applyFill="1" applyBorder="1" applyAlignment="1">
      <alignment horizontal="center" vertical="center"/>
    </xf>
    <xf numFmtId="0" fontId="22" fillId="0" borderId="2" xfId="1" applyFont="1" applyFill="1" applyBorder="1" applyAlignment="1">
      <alignment horizontal="right" vertical="center"/>
    </xf>
    <xf numFmtId="0" fontId="22" fillId="0" borderId="2" xfId="1" applyFont="1" applyFill="1" applyBorder="1" applyAlignment="1">
      <alignment horizontal="left" vertical="center"/>
    </xf>
    <xf numFmtId="0" fontId="22" fillId="0" borderId="0" xfId="1" applyFont="1" applyFill="1" applyBorder="1">
      <alignment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0" fontId="22" fillId="0" borderId="2" xfId="1" applyFont="1" applyFill="1" applyBorder="1" applyAlignment="1">
      <alignment vertical="center" wrapText="1"/>
    </xf>
    <xf numFmtId="0" fontId="25" fillId="0" borderId="19" xfId="1" applyFont="1" applyFill="1" applyBorder="1" applyAlignment="1">
      <alignment horizontal="left" vertical="center" wrapText="1"/>
    </xf>
    <xf numFmtId="0" fontId="11" fillId="0" borderId="0" xfId="0" applyNumberFormat="1" applyFont="1" applyFill="1" applyBorder="1" applyAlignment="1" applyProtection="1">
      <alignment vertical="center"/>
    </xf>
    <xf numFmtId="0" fontId="8" fillId="0" borderId="0" xfId="0" applyFont="1" applyFill="1" applyBorder="1" applyProtection="1">
      <alignment vertical="center"/>
    </xf>
    <xf numFmtId="0" fontId="0" fillId="0" borderId="0" xfId="0" applyFont="1" applyFill="1" applyBorder="1" applyAlignment="1" applyProtection="1">
      <alignment vertical="center" wrapText="1"/>
    </xf>
    <xf numFmtId="0" fontId="2" fillId="0" borderId="0" xfId="0" applyFont="1" applyFill="1" applyBorder="1">
      <alignment vertical="center"/>
    </xf>
    <xf numFmtId="0" fontId="0" fillId="0" borderId="1" xfId="0" applyFont="1" applyFill="1" applyBorder="1" applyAlignment="1" applyProtection="1">
      <alignment horizontal="left" vertical="center"/>
    </xf>
    <xf numFmtId="0" fontId="0" fillId="0" borderId="1" xfId="0" applyFont="1" applyFill="1" applyBorder="1" applyProtection="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Alignment="1" applyProtection="1">
      <alignment horizontal="center" vertical="center" wrapText="1"/>
    </xf>
    <xf numFmtId="0" fontId="31" fillId="0" borderId="0" xfId="2" applyFont="1" applyAlignment="1">
      <alignment vertical="center"/>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0" xfId="0" applyFont="1" applyAlignment="1">
      <alignment vertical="center"/>
    </xf>
    <xf numFmtId="0" fontId="0" fillId="0" borderId="5" xfId="0" applyFont="1" applyFill="1" applyBorder="1">
      <alignmen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Protection="1">
      <alignment vertical="center"/>
    </xf>
    <xf numFmtId="0" fontId="0" fillId="0" borderId="5" xfId="0" applyFont="1" applyFill="1" applyBorder="1" applyProtection="1">
      <alignment vertical="center"/>
    </xf>
    <xf numFmtId="0" fontId="8" fillId="0" borderId="3" xfId="0" applyFont="1" applyFill="1" applyBorder="1">
      <alignment vertical="center"/>
    </xf>
    <xf numFmtId="0" fontId="8" fillId="0" borderId="4" xfId="0" applyFont="1" applyFill="1" applyBorder="1" applyProtection="1">
      <alignment vertical="center"/>
    </xf>
    <xf numFmtId="0" fontId="0" fillId="0" borderId="4"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center" shrinkToFit="1"/>
    </xf>
    <xf numFmtId="0" fontId="0" fillId="0" borderId="1" xfId="0" applyFont="1"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4" xfId="0" applyFont="1" applyFill="1" applyBorder="1" applyAlignment="1" applyProtection="1">
      <alignment vertical="center" wrapText="1"/>
      <protection locked="0"/>
    </xf>
    <xf numFmtId="0" fontId="0" fillId="0" borderId="7" xfId="0" applyFont="1" applyFill="1" applyBorder="1" applyAlignment="1">
      <alignment vertical="center"/>
    </xf>
    <xf numFmtId="0" fontId="0" fillId="0" borderId="4"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0" fillId="0" borderId="0" xfId="0" applyFont="1" applyFill="1" applyAlignment="1" applyProtection="1">
      <alignment horizontal="left" vertical="center"/>
    </xf>
    <xf numFmtId="0" fontId="0" fillId="0" borderId="0" xfId="0" applyFont="1" applyFill="1" applyAlignment="1">
      <alignment horizontal="left" vertical="center"/>
    </xf>
    <xf numFmtId="0" fontId="0" fillId="0" borderId="7" xfId="0" applyFont="1" applyFill="1" applyBorder="1" applyAlignment="1" applyProtection="1">
      <alignment horizontal="left" vertical="top" wrapText="1"/>
      <protection locked="0"/>
    </xf>
    <xf numFmtId="0" fontId="0" fillId="0" borderId="6" xfId="0" applyFont="1" applyFill="1" applyBorder="1" applyProtection="1">
      <alignment vertical="center"/>
    </xf>
    <xf numFmtId="0" fontId="6" fillId="0" borderId="4" xfId="0" applyFont="1" applyFill="1" applyBorder="1" applyProtection="1">
      <alignment vertical="center"/>
    </xf>
    <xf numFmtId="0" fontId="0" fillId="0" borderId="7" xfId="0" applyFont="1" applyFill="1" applyBorder="1" applyProtection="1">
      <alignment vertical="center"/>
    </xf>
    <xf numFmtId="0" fontId="0" fillId="0" borderId="7" xfId="0" applyFont="1" applyFill="1" applyBorder="1" applyAlignment="1">
      <alignment vertical="center" shrinkToFit="1"/>
    </xf>
    <xf numFmtId="0" fontId="0" fillId="0" borderId="1" xfId="0" applyFont="1" applyFill="1" applyBorder="1" applyAlignment="1">
      <alignment horizontal="left" vertical="center" shrinkToFit="1"/>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Border="1">
      <alignment vertical="center"/>
    </xf>
    <xf numFmtId="0" fontId="4" fillId="0" borderId="0" xfId="0" applyFont="1" applyFill="1" applyProtection="1">
      <alignment vertical="center"/>
    </xf>
    <xf numFmtId="0" fontId="4" fillId="0" borderId="0" xfId="0" applyFont="1" applyFill="1">
      <alignment vertical="center"/>
    </xf>
    <xf numFmtId="0" fontId="3" fillId="0" borderId="0" xfId="0" applyFont="1" applyAlignment="1">
      <alignment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2" borderId="0" xfId="0" applyFont="1" applyFill="1">
      <alignment vertical="center"/>
    </xf>
    <xf numFmtId="0" fontId="28" fillId="0" borderId="0" xfId="2" applyFont="1" applyAlignment="1">
      <alignment vertical="center"/>
    </xf>
    <xf numFmtId="0" fontId="30" fillId="0" borderId="0" xfId="2" applyFont="1" applyAlignment="1">
      <alignment vertical="center"/>
    </xf>
    <xf numFmtId="0" fontId="29" fillId="0" borderId="0" xfId="2" applyFont="1" applyBorder="1" applyAlignment="1">
      <alignment vertical="center"/>
    </xf>
    <xf numFmtId="0" fontId="29" fillId="0" borderId="0" xfId="2" applyFont="1" applyAlignment="1">
      <alignment horizontal="left" vertical="center"/>
    </xf>
    <xf numFmtId="0" fontId="29" fillId="0" borderId="0" xfId="2" applyFont="1" applyAlignment="1">
      <alignment vertical="center"/>
    </xf>
    <xf numFmtId="0" fontId="32" fillId="0" borderId="0" xfId="2" applyFont="1" applyAlignment="1">
      <alignment vertical="center"/>
    </xf>
    <xf numFmtId="0" fontId="32" fillId="0" borderId="13" xfId="2" applyFont="1" applyBorder="1" applyAlignment="1">
      <alignment vertical="center"/>
    </xf>
    <xf numFmtId="0" fontId="33" fillId="0" borderId="14" xfId="2" applyFont="1" applyBorder="1" applyAlignment="1">
      <alignment vertical="center"/>
    </xf>
    <xf numFmtId="0" fontId="33" fillId="0" borderId="17" xfId="2" applyFont="1" applyBorder="1" applyAlignment="1">
      <alignment vertical="center"/>
    </xf>
    <xf numFmtId="0" fontId="33" fillId="0" borderId="59" xfId="2" applyFont="1" applyBorder="1" applyAlignment="1">
      <alignment vertical="center"/>
    </xf>
    <xf numFmtId="0" fontId="6"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2" xfId="0" applyFont="1" applyBorder="1">
      <alignment vertical="center"/>
    </xf>
    <xf numFmtId="0" fontId="14" fillId="0" borderId="2" xfId="0" applyFont="1" applyBorder="1" applyAlignment="1">
      <alignment vertical="center"/>
    </xf>
    <xf numFmtId="0" fontId="14" fillId="0" borderId="6"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0" xfId="0" applyFont="1" applyFill="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7" xfId="0" applyFont="1" applyBorder="1">
      <alignment vertical="center"/>
    </xf>
    <xf numFmtId="0" fontId="14" fillId="0" borderId="9"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1" xfId="0" applyFont="1" applyBorder="1" applyAlignment="1">
      <alignment vertical="top"/>
    </xf>
    <xf numFmtId="0" fontId="14" fillId="0" borderId="0" xfId="0" applyFont="1" applyBorder="1" applyAlignment="1">
      <alignment vertical="center" shrinkToFit="1"/>
    </xf>
    <xf numFmtId="0" fontId="14" fillId="0" borderId="3" xfId="0" applyFont="1" applyBorder="1" applyAlignment="1">
      <alignment horizontal="left" vertical="center" shrinkToFit="1"/>
    </xf>
    <xf numFmtId="0" fontId="14" fillId="0" borderId="0" xfId="0" applyFont="1" applyAlignment="1">
      <alignment vertical="center"/>
    </xf>
    <xf numFmtId="0" fontId="35" fillId="0" borderId="0" xfId="0" applyFont="1" applyBorder="1">
      <alignment vertical="center"/>
    </xf>
    <xf numFmtId="0" fontId="35" fillId="0" borderId="2" xfId="0" applyFont="1" applyBorder="1" applyAlignment="1">
      <alignment vertical="center" shrinkToFit="1"/>
    </xf>
    <xf numFmtId="0" fontId="35" fillId="0" borderId="6" xfId="0" applyFont="1" applyBorder="1" applyAlignment="1">
      <alignment vertical="center" shrinkToFit="1"/>
    </xf>
    <xf numFmtId="0" fontId="35" fillId="0" borderId="0" xfId="0" applyFont="1" applyBorder="1" applyAlignment="1">
      <alignment vertical="center" shrinkToFit="1"/>
    </xf>
    <xf numFmtId="0" fontId="35" fillId="0" borderId="0" xfId="0" applyFont="1">
      <alignment vertical="center"/>
    </xf>
    <xf numFmtId="0" fontId="35" fillId="0" borderId="3" xfId="0" applyFont="1" applyBorder="1" applyAlignment="1">
      <alignment horizontal="left" vertical="center" shrinkToFit="1"/>
    </xf>
    <xf numFmtId="0" fontId="35" fillId="0" borderId="4" xfId="0" applyFont="1" applyBorder="1">
      <alignment vertical="center"/>
    </xf>
    <xf numFmtId="0" fontId="35" fillId="0" borderId="3" xfId="0" applyFont="1" applyBorder="1" applyAlignment="1">
      <alignment horizontal="right" vertical="center"/>
    </xf>
    <xf numFmtId="0" fontId="35" fillId="0" borderId="0" xfId="0" applyFont="1" applyBorder="1" applyAlignment="1">
      <alignment horizontal="right" vertical="center"/>
    </xf>
    <xf numFmtId="0" fontId="35" fillId="0" borderId="4" xfId="0" applyFont="1" applyBorder="1" applyAlignment="1">
      <alignment vertical="center" shrinkToFit="1"/>
    </xf>
    <xf numFmtId="0" fontId="35" fillId="0" borderId="0" xfId="0" applyFont="1" applyBorder="1" applyAlignment="1" applyProtection="1">
      <alignment vertical="center" shrinkToFit="1"/>
      <protection locked="0"/>
    </xf>
    <xf numFmtId="0" fontId="35" fillId="0" borderId="4" xfId="0" applyFont="1" applyBorder="1" applyAlignment="1" applyProtection="1">
      <alignment vertical="center" shrinkToFit="1"/>
      <protection locked="0"/>
    </xf>
    <xf numFmtId="0" fontId="35" fillId="0" borderId="0" xfId="0" applyFont="1" applyBorder="1" applyAlignment="1" applyProtection="1">
      <alignment vertical="center" shrinkToFit="1"/>
    </xf>
    <xf numFmtId="0" fontId="14" fillId="0" borderId="0" xfId="0" applyFont="1" applyProtection="1">
      <alignment vertical="center"/>
    </xf>
    <xf numFmtId="0" fontId="35" fillId="0" borderId="0" xfId="0" applyFont="1" applyBorder="1" applyProtection="1">
      <alignment vertical="center"/>
    </xf>
    <xf numFmtId="0" fontId="35" fillId="0" borderId="3" xfId="0" applyFont="1" applyBorder="1" applyAlignment="1" applyProtection="1">
      <alignment horizontal="left" vertical="center"/>
    </xf>
    <xf numFmtId="0" fontId="14" fillId="0" borderId="0" xfId="0" applyFont="1" applyBorder="1" applyProtection="1">
      <alignment vertical="center"/>
    </xf>
    <xf numFmtId="0" fontId="35" fillId="0" borderId="4" xfId="0" applyFont="1" applyBorder="1" applyAlignment="1" applyProtection="1">
      <alignment horizontal="left" vertical="center" shrinkToFit="1"/>
    </xf>
    <xf numFmtId="0" fontId="35" fillId="0" borderId="0" xfId="0" applyFont="1" applyBorder="1" applyAlignment="1">
      <alignment vertical="center"/>
    </xf>
    <xf numFmtId="0" fontId="35" fillId="0" borderId="4" xfId="0" applyFont="1" applyBorder="1" applyAlignment="1" applyProtection="1">
      <alignment vertical="center" shrinkToFit="1"/>
    </xf>
    <xf numFmtId="0" fontId="35" fillId="0" borderId="0" xfId="0" applyFont="1" applyBorder="1" applyAlignment="1" applyProtection="1">
      <alignment vertical="center"/>
    </xf>
    <xf numFmtId="0" fontId="35" fillId="0" borderId="4" xfId="0" applyFont="1" applyBorder="1" applyAlignment="1" applyProtection="1">
      <alignment vertical="center"/>
    </xf>
    <xf numFmtId="0" fontId="35" fillId="0" borderId="4" xfId="0" applyFont="1" applyBorder="1" applyAlignment="1">
      <alignment vertical="center"/>
    </xf>
    <xf numFmtId="0" fontId="35" fillId="0" borderId="5" xfId="0" applyFont="1" applyBorder="1" applyAlignment="1">
      <alignment vertical="center" shrinkToFit="1"/>
    </xf>
    <xf numFmtId="0" fontId="35" fillId="0" borderId="1" xfId="0" applyFont="1" applyBorder="1" applyAlignment="1">
      <alignment vertical="center" shrinkToFit="1"/>
    </xf>
    <xf numFmtId="0" fontId="35" fillId="0" borderId="1" xfId="0" applyFont="1" applyBorder="1" applyAlignment="1">
      <alignment horizontal="right" vertical="center" shrinkToFit="1"/>
    </xf>
    <xf numFmtId="0" fontId="35" fillId="0" borderId="1" xfId="0" applyFont="1" applyBorder="1" applyAlignment="1">
      <alignment horizontal="left" vertical="center" shrinkToFit="1"/>
    </xf>
    <xf numFmtId="0" fontId="35" fillId="0" borderId="7" xfId="0" applyFont="1" applyBorder="1" applyAlignment="1">
      <alignment horizontal="left" vertical="center" shrinkToFit="1"/>
    </xf>
    <xf numFmtId="0" fontId="14" fillId="0" borderId="0" xfId="0" applyFont="1" applyBorder="1" applyAlignment="1">
      <alignment horizontal="left" vertical="top" shrinkToFit="1"/>
    </xf>
    <xf numFmtId="0" fontId="14" fillId="0" borderId="4"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4" fillId="0" borderId="0" xfId="0" applyFont="1" applyFill="1" applyBorder="1">
      <alignment vertical="center"/>
    </xf>
    <xf numFmtId="0" fontId="14" fillId="0" borderId="0" xfId="0" applyFont="1" applyFill="1" applyBorder="1" applyAlignment="1" applyProtection="1">
      <alignment horizontal="left" vertical="center"/>
    </xf>
    <xf numFmtId="0" fontId="14" fillId="0" borderId="0" xfId="0" applyFont="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37" fillId="0" borderId="0" xfId="2" applyFont="1" applyAlignment="1">
      <alignment vertical="center"/>
    </xf>
    <xf numFmtId="0" fontId="22" fillId="0" borderId="0" xfId="2" applyFont="1" applyAlignment="1">
      <alignment vertical="center"/>
    </xf>
    <xf numFmtId="0" fontId="0" fillId="0" borderId="0" xfId="0" applyFont="1" applyFill="1" applyAlignment="1" applyProtection="1">
      <alignment horizontal="center" vertical="center" wrapText="1"/>
    </xf>
    <xf numFmtId="0" fontId="38" fillId="0" borderId="0" xfId="0" applyFont="1" applyFill="1" applyBorder="1" applyAlignment="1" applyProtection="1">
      <alignment horizontal="left" vertical="center"/>
    </xf>
    <xf numFmtId="0" fontId="0"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4" fillId="0" borderId="0" xfId="0" applyFont="1" applyFill="1" applyBorder="1" applyAlignment="1" applyProtection="1">
      <alignment vertical="center" wrapText="1"/>
    </xf>
    <xf numFmtId="0" fontId="2" fillId="0" borderId="2" xfId="0" applyFont="1" applyFill="1" applyBorder="1">
      <alignment vertical="center"/>
    </xf>
    <xf numFmtId="0" fontId="0" fillId="0" borderId="0" xfId="0" applyFont="1" applyAlignment="1">
      <alignment horizontal="center" vertical="center"/>
    </xf>
    <xf numFmtId="0" fontId="14" fillId="0" borderId="9"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1" xfId="0" applyFont="1" applyBorder="1" applyAlignment="1">
      <alignment horizontal="right" vertical="center"/>
    </xf>
    <xf numFmtId="0" fontId="14" fillId="0" borderId="7" xfId="0" applyFont="1" applyBorder="1" applyAlignment="1">
      <alignment vertical="center"/>
    </xf>
    <xf numFmtId="0" fontId="14" fillId="0" borderId="0" xfId="0" applyFont="1" applyBorder="1" applyAlignment="1">
      <alignment horizontal="center" vertical="top"/>
    </xf>
    <xf numFmtId="0" fontId="14" fillId="0" borderId="4" xfId="0" applyFont="1" applyFill="1" applyBorder="1">
      <alignment vertical="center"/>
    </xf>
    <xf numFmtId="0" fontId="14" fillId="0" borderId="4" xfId="0" applyFont="1" applyFill="1" applyBorder="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center" vertical="center" shrinkToFit="1"/>
      <protection locked="0"/>
    </xf>
    <xf numFmtId="0" fontId="39" fillId="0" borderId="0" xfId="0" applyFont="1" applyAlignment="1">
      <alignment horizontal="center" vertical="center"/>
    </xf>
    <xf numFmtId="0" fontId="17" fillId="0" borderId="9"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28" xfId="0" applyFont="1" applyBorder="1" applyAlignment="1">
      <alignment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0" fillId="0" borderId="0" xfId="0" applyBorder="1">
      <alignment vertical="center"/>
    </xf>
    <xf numFmtId="0" fontId="0" fillId="0" borderId="0" xfId="0" applyAlignment="1">
      <alignment vertical="center"/>
    </xf>
    <xf numFmtId="0" fontId="0" fillId="0" borderId="0" xfId="0"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horizontal="right" vertical="center"/>
    </xf>
    <xf numFmtId="0" fontId="14" fillId="0" borderId="0" xfId="0" applyFont="1" applyBorder="1" applyAlignment="1">
      <alignment horizontal="right" vertical="top"/>
    </xf>
    <xf numFmtId="0" fontId="0" fillId="0" borderId="0" xfId="0" applyBorder="1" applyAlignment="1">
      <alignment horizontal="center" vertical="center"/>
    </xf>
    <xf numFmtId="0" fontId="0" fillId="0" borderId="19" xfId="0" applyBorder="1" applyAlignment="1">
      <alignment horizontal="center" vertical="center"/>
    </xf>
    <xf numFmtId="0" fontId="14" fillId="0" borderId="9"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7" xfId="0" applyFont="1" applyBorder="1" applyAlignment="1">
      <alignment horizontal="left" vertical="top"/>
    </xf>
    <xf numFmtId="0" fontId="0" fillId="0" borderId="19" xfId="0" applyBorder="1" applyAlignment="1">
      <alignment vertical="center"/>
    </xf>
    <xf numFmtId="0" fontId="0" fillId="0" borderId="0" xfId="0" applyAlignment="1">
      <alignment horizontal="center"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14" fillId="0" borderId="7" xfId="0" applyFont="1" applyFill="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14" fillId="0" borderId="3" xfId="0" applyFont="1" applyBorder="1" applyAlignment="1">
      <alignment vertical="center" shrinkToFit="1"/>
    </xf>
    <xf numFmtId="0" fontId="14" fillId="0" borderId="5" xfId="0" applyFont="1" applyFill="1" applyBorder="1" applyAlignment="1">
      <alignment horizontal="left" vertical="center"/>
    </xf>
    <xf numFmtId="0" fontId="14" fillId="0" borderId="0" xfId="0" applyFont="1" applyFill="1" applyBorder="1" applyProtection="1">
      <alignment vertical="center"/>
    </xf>
    <xf numFmtId="0" fontId="14" fillId="0" borderId="0" xfId="0" applyFont="1" applyFill="1" applyBorder="1" applyAlignment="1" applyProtection="1">
      <alignment horizontal="center" vertical="center" shrinkToFit="1"/>
      <protection locked="0"/>
    </xf>
    <xf numFmtId="0" fontId="2" fillId="0" borderId="0" xfId="0" applyFont="1" applyFill="1" applyBorder="1" applyProtection="1">
      <alignment vertical="center"/>
    </xf>
    <xf numFmtId="0" fontId="0" fillId="0" borderId="0" xfId="0" applyFont="1" applyFill="1" applyBorder="1" applyAlignment="1" applyProtection="1">
      <alignment horizontal="left" vertical="center"/>
    </xf>
    <xf numFmtId="0" fontId="8" fillId="0" borderId="3" xfId="0" applyFont="1" applyFill="1" applyBorder="1" applyProtection="1">
      <alignment vertical="center"/>
    </xf>
    <xf numFmtId="0" fontId="2"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8"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xf>
    <xf numFmtId="0" fontId="0" fillId="0" borderId="3"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1"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4" xfId="0" applyFont="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4" fillId="0" borderId="5" xfId="0" applyFont="1" applyBorder="1">
      <alignment vertical="center"/>
    </xf>
    <xf numFmtId="0" fontId="14" fillId="0" borderId="1" xfId="0" applyFont="1" applyFill="1" applyBorder="1">
      <alignment vertical="center"/>
    </xf>
    <xf numFmtId="0" fontId="14" fillId="0" borderId="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14" fillId="0" borderId="0" xfId="0" applyFont="1" applyBorder="1" applyAlignment="1">
      <alignment horizontal="center" vertical="center"/>
    </xf>
    <xf numFmtId="0" fontId="4" fillId="0" borderId="0" xfId="0" applyFont="1" applyFill="1" applyBorder="1" applyAlignment="1">
      <alignment horizontal="left" vertical="center"/>
    </xf>
    <xf numFmtId="0" fontId="14" fillId="0" borderId="0" xfId="0" applyFont="1" applyBorder="1" applyAlignment="1" applyProtection="1">
      <alignment horizontal="center" vertical="center" shrinkToFit="1"/>
      <protection locked="0"/>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35" fillId="0" borderId="0" xfId="0" applyFont="1" applyBorder="1" applyAlignment="1" applyProtection="1">
      <alignment horizontal="left" vertical="center"/>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14" fillId="0" borderId="1" xfId="0" applyFont="1" applyFill="1" applyBorder="1" applyAlignment="1">
      <alignment horizontal="left" vertical="center"/>
    </xf>
    <xf numFmtId="0" fontId="35" fillId="0" borderId="0" xfId="0" applyFont="1" applyBorder="1" applyAlignment="1">
      <alignment horizontal="left" vertical="center" shrinkToFit="1"/>
    </xf>
    <xf numFmtId="0" fontId="14" fillId="0" borderId="1" xfId="0" applyFont="1" applyBorder="1" applyAlignment="1">
      <alignment horizontal="left" vertical="top"/>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35" fillId="0" borderId="0" xfId="0" applyFont="1" applyBorder="1" applyAlignment="1">
      <alignment horizontal="center" vertical="center" shrinkToFit="1"/>
    </xf>
    <xf numFmtId="0" fontId="14" fillId="0" borderId="3" xfId="0" applyFont="1" applyFill="1" applyBorder="1">
      <alignment vertical="center"/>
    </xf>
    <xf numFmtId="0" fontId="14" fillId="0" borderId="5" xfId="0" applyFont="1" applyFill="1" applyBorder="1">
      <alignment vertical="center"/>
    </xf>
    <xf numFmtId="0" fontId="28" fillId="0" borderId="0" xfId="2" applyFont="1" applyAlignment="1">
      <alignment vertical="center" wrapText="1"/>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3" fillId="0" borderId="0" xfId="0" applyFont="1" applyFill="1" applyBorder="1" applyAlignment="1">
      <alignment vertical="center" shrinkToFit="1"/>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0" fontId="14" fillId="0" borderId="0" xfId="2" applyFont="1" applyBorder="1" applyAlignment="1">
      <alignment horizontal="left" vertical="top"/>
    </xf>
    <xf numFmtId="0" fontId="61" fillId="0" borderId="0" xfId="2" applyFont="1" applyBorder="1" applyAlignment="1">
      <alignment horizontal="left" vertical="center"/>
    </xf>
    <xf numFmtId="0" fontId="14" fillId="0" borderId="0" xfId="2" applyFont="1" applyBorder="1" applyAlignment="1">
      <alignment horizontal="left" vertical="center"/>
    </xf>
    <xf numFmtId="0" fontId="14" fillId="0" borderId="0" xfId="2" applyFont="1" applyBorder="1" applyAlignment="1">
      <alignment horizontal="center" vertical="center"/>
    </xf>
    <xf numFmtId="0" fontId="14" fillId="0" borderId="0" xfId="2" applyFont="1" applyBorder="1" applyAlignment="1" applyProtection="1">
      <alignment horizontal="center" vertical="center" shrinkToFit="1"/>
      <protection locked="0"/>
    </xf>
    <xf numFmtId="0" fontId="14" fillId="0" borderId="0" xfId="2" applyFont="1" applyBorder="1" applyAlignment="1">
      <alignment horizontal="left" vertical="center"/>
    </xf>
    <xf numFmtId="0" fontId="62" fillId="0" borderId="0" xfId="2" applyFont="1" applyBorder="1" applyAlignment="1">
      <alignment horizontal="left" vertical="center"/>
    </xf>
    <xf numFmtId="0" fontId="63" fillId="0" borderId="0" xfId="2" applyFont="1" applyFill="1" applyBorder="1" applyAlignment="1">
      <alignment vertical="center"/>
    </xf>
    <xf numFmtId="0" fontId="0" fillId="0" borderId="4" xfId="0" applyFont="1" applyFill="1" applyBorder="1" applyAlignment="1" applyProtection="1">
      <alignment horizontal="left" vertical="center"/>
      <protection hidden="1"/>
    </xf>
    <xf numFmtId="0" fontId="26" fillId="0" borderId="0" xfId="2" applyFont="1" applyAlignment="1">
      <alignment vertical="center"/>
    </xf>
    <xf numFmtId="0" fontId="64" fillId="0" borderId="0" xfId="2" applyFont="1" applyAlignment="1">
      <alignment vertical="center"/>
    </xf>
    <xf numFmtId="0" fontId="23" fillId="0" borderId="0" xfId="1" applyFont="1" applyFill="1" applyAlignment="1">
      <alignment horizontal="center" vertical="center"/>
    </xf>
    <xf numFmtId="0" fontId="4" fillId="0" borderId="0" xfId="0" applyFont="1" applyAlignment="1">
      <alignment horizontal="center" vertical="top" textRotation="255"/>
    </xf>
    <xf numFmtId="0" fontId="2" fillId="0" borderId="0" xfId="0" applyFont="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left" vertical="center"/>
    </xf>
    <xf numFmtId="0" fontId="0" fillId="0" borderId="26" xfId="0" applyBorder="1">
      <alignment vertical="center"/>
    </xf>
    <xf numFmtId="0" fontId="0" fillId="0" borderId="0" xfId="0" applyAlignment="1">
      <alignment vertical="center" wrapText="1"/>
    </xf>
    <xf numFmtId="0" fontId="0" fillId="0" borderId="24" xfId="0" applyBorder="1" applyAlignment="1">
      <alignment vertical="center" wrapText="1"/>
    </xf>
    <xf numFmtId="0" fontId="0" fillId="0" borderId="33" xfId="0" applyBorder="1" applyAlignment="1">
      <alignment vertical="center" wrapText="1"/>
    </xf>
    <xf numFmtId="0" fontId="0" fillId="0" borderId="74" xfId="0" applyBorder="1" applyAlignment="1">
      <alignment vertical="center" wrapText="1"/>
    </xf>
    <xf numFmtId="0" fontId="0" fillId="0" borderId="35" xfId="0" applyBorder="1" applyAlignment="1">
      <alignment vertical="center" wrapText="1"/>
    </xf>
    <xf numFmtId="0" fontId="0" fillId="0" borderId="0" xfId="0" applyAlignment="1">
      <alignment vertical="center" shrinkToFit="1"/>
    </xf>
    <xf numFmtId="0" fontId="0" fillId="0" borderId="0" xfId="0" applyAlignment="1">
      <alignment horizontal="lef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Border="1" applyAlignment="1">
      <alignment horizontal="left" vertical="center"/>
    </xf>
    <xf numFmtId="0" fontId="67" fillId="0" borderId="10" xfId="0" applyFont="1" applyBorder="1" applyAlignment="1">
      <alignment horizontal="centerContinuous" vertical="center" wrapText="1"/>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4" fillId="0" borderId="0" xfId="0" applyFont="1" applyAlignment="1">
      <alignment vertical="center" wrapText="1"/>
    </xf>
    <xf numFmtId="0" fontId="29" fillId="0" borderId="0" xfId="2" applyFont="1" applyAlignment="1">
      <alignment horizontal="left" vertical="center"/>
    </xf>
    <xf numFmtId="0" fontId="29" fillId="0" borderId="0" xfId="2" applyFont="1" applyAlignment="1">
      <alignment horizontal="left" vertical="center" wrapText="1"/>
    </xf>
    <xf numFmtId="0" fontId="29" fillId="0" borderId="0" xfId="2" applyFont="1" applyBorder="1" applyAlignment="1">
      <alignment horizontal="left" vertical="center"/>
    </xf>
    <xf numFmtId="0" fontId="29" fillId="0" borderId="0" xfId="2" applyFont="1" applyAlignment="1">
      <alignment horizontal="center" vertical="center"/>
    </xf>
    <xf numFmtId="0" fontId="29" fillId="0" borderId="0" xfId="2" applyFont="1" applyBorder="1" applyAlignment="1">
      <alignment horizontal="distributed" vertical="center"/>
    </xf>
    <xf numFmtId="0" fontId="22" fillId="0" borderId="0" xfId="2" applyFont="1" applyBorder="1" applyAlignment="1">
      <alignment horizontal="left" vertical="center"/>
    </xf>
    <xf numFmtId="0" fontId="28" fillId="0" borderId="0" xfId="2" applyFont="1" applyAlignment="1">
      <alignment horizontal="left" vertical="center"/>
    </xf>
    <xf numFmtId="0" fontId="33" fillId="0" borderId="17" xfId="2" applyFont="1" applyBorder="1" applyAlignment="1">
      <alignment horizontal="center" vertical="center"/>
    </xf>
    <xf numFmtId="0" fontId="46" fillId="0" borderId="0" xfId="2" applyFont="1" applyAlignment="1">
      <alignment horizontal="center" vertical="center"/>
    </xf>
    <xf numFmtId="0" fontId="33" fillId="0" borderId="16" xfId="2" applyFont="1" applyBorder="1" applyAlignment="1">
      <alignment horizontal="center" vertical="center"/>
    </xf>
    <xf numFmtId="0" fontId="33" fillId="0" borderId="18" xfId="2" applyFont="1" applyBorder="1" applyAlignment="1">
      <alignment horizontal="center" vertical="center"/>
    </xf>
    <xf numFmtId="0" fontId="28" fillId="0" borderId="0" xfId="2" applyFont="1" applyAlignment="1">
      <alignment horizontal="left" vertical="center" wrapText="1"/>
    </xf>
    <xf numFmtId="0" fontId="29" fillId="0" borderId="0" xfId="2" applyFont="1" applyAlignment="1">
      <alignment horizontal="distributed" vertical="center"/>
    </xf>
    <xf numFmtId="0" fontId="22" fillId="0" borderId="0" xfId="2" applyFont="1" applyAlignment="1">
      <alignment horizontal="center" vertical="center"/>
    </xf>
    <xf numFmtId="0" fontId="29" fillId="0" borderId="0" xfId="2" applyFont="1" applyFill="1" applyAlignment="1">
      <alignment horizontal="distributed"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hidden="1"/>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2" xfId="0" applyFont="1" applyFill="1" applyBorder="1" applyAlignment="1">
      <alignment horizontal="left" vertical="center"/>
    </xf>
    <xf numFmtId="0" fontId="2" fillId="0" borderId="2"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52" fillId="0" borderId="2"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left" vertical="distributed"/>
    </xf>
    <xf numFmtId="0" fontId="12" fillId="0" borderId="0" xfId="0" applyFont="1" applyFill="1" applyBorder="1" applyAlignment="1">
      <alignment horizontal="center" vertical="center"/>
    </xf>
    <xf numFmtId="0" fontId="52"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3" xfId="0" applyFont="1" applyFill="1" applyBorder="1" applyAlignment="1">
      <alignment horizontal="left" vertical="center"/>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8" fillId="0" borderId="6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0" fillId="0" borderId="9"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hidden="1"/>
    </xf>
    <xf numFmtId="0" fontId="0" fillId="0" borderId="0" xfId="0" applyFont="1" applyBorder="1" applyAlignment="1">
      <alignment horizontal="center" vertical="center" shrinkToFit="1"/>
    </xf>
    <xf numFmtId="0" fontId="0" fillId="0" borderId="0" xfId="0" applyFont="1" applyBorder="1" applyAlignment="1" applyProtection="1">
      <alignment horizontal="center" vertical="center" wrapText="1"/>
      <protection hidden="1"/>
    </xf>
    <xf numFmtId="0" fontId="41" fillId="0" borderId="61" xfId="0" applyFont="1" applyBorder="1" applyAlignment="1">
      <alignment horizontal="left" vertical="center" wrapText="1"/>
    </xf>
    <xf numFmtId="0" fontId="41" fillId="0" borderId="63" xfId="0" applyFont="1" applyBorder="1" applyAlignment="1">
      <alignment horizontal="left" vertical="center" wrapText="1"/>
    </xf>
    <xf numFmtId="0" fontId="41" fillId="0" borderId="62" xfId="0" applyFont="1" applyBorder="1" applyAlignment="1">
      <alignment horizontal="left" vertical="center" wrapText="1"/>
    </xf>
    <xf numFmtId="0" fontId="43" fillId="3" borderId="61" xfId="0" applyFont="1" applyFill="1" applyBorder="1" applyAlignment="1">
      <alignment horizontal="center" vertical="center" wrapText="1"/>
    </xf>
    <xf numFmtId="0" fontId="43" fillId="3" borderId="63" xfId="0" applyFont="1" applyFill="1" applyBorder="1" applyAlignment="1">
      <alignment horizontal="center" vertical="center" wrapText="1"/>
    </xf>
    <xf numFmtId="0" fontId="43" fillId="3" borderId="62" xfId="0" applyFont="1" applyFill="1" applyBorder="1" applyAlignment="1">
      <alignment horizontal="center" vertical="center" wrapText="1"/>
    </xf>
    <xf numFmtId="0" fontId="44" fillId="0" borderId="0" xfId="0" applyFont="1" applyAlignment="1">
      <alignment horizontal="center" vertical="center" shrinkToFit="1"/>
    </xf>
    <xf numFmtId="0" fontId="43" fillId="0" borderId="61"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63" xfId="0" applyFont="1" applyBorder="1" applyAlignment="1">
      <alignment horizontal="center" vertical="center" wrapText="1"/>
    </xf>
    <xf numFmtId="0" fontId="41" fillId="0" borderId="62" xfId="0" applyFont="1" applyBorder="1" applyAlignment="1">
      <alignment horizontal="center" vertical="center" wrapText="1"/>
    </xf>
    <xf numFmtId="0" fontId="43" fillId="0" borderId="23" xfId="0" applyFont="1" applyFill="1" applyBorder="1" applyAlignment="1">
      <alignment horizontal="center" vertical="center" wrapText="1"/>
    </xf>
    <xf numFmtId="0" fontId="41" fillId="0" borderId="23" xfId="0" applyFont="1" applyBorder="1" applyAlignment="1">
      <alignment horizontal="left" vertical="center" wrapText="1"/>
    </xf>
    <xf numFmtId="0" fontId="43" fillId="0" borderId="0"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xf>
    <xf numFmtId="0" fontId="40" fillId="0" borderId="0" xfId="0" applyFont="1" applyBorder="1" applyAlignment="1">
      <alignment horizontal="center"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82" xfId="0" applyBorder="1" applyAlignment="1">
      <alignment horizontal="center" vertical="center" wrapText="1"/>
    </xf>
    <xf numFmtId="0" fontId="0" fillId="0" borderId="76" xfId="0" applyBorder="1" applyAlignment="1">
      <alignment horizontal="center" vertical="center" wrapText="1"/>
    </xf>
    <xf numFmtId="0" fontId="0" fillId="0" borderId="8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right" vertical="center"/>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0" xfId="0" applyBorder="1" applyAlignment="1">
      <alignment horizontal="center" vertical="center" wrapText="1"/>
    </xf>
    <xf numFmtId="0" fontId="0" fillId="0" borderId="7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75"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0" fillId="0" borderId="11" xfId="0" applyBorder="1" applyAlignment="1">
      <alignment horizontal="center" vertical="center"/>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176" fontId="8" fillId="0" borderId="10" xfId="0" applyNumberFormat="1" applyFont="1" applyBorder="1" applyAlignment="1">
      <alignment horizontal="left" vertical="center" wrapText="1"/>
    </xf>
    <xf numFmtId="176" fontId="8" fillId="0" borderId="11" xfId="0" applyNumberFormat="1" applyFont="1" applyBorder="1" applyAlignment="1">
      <alignment horizontal="left" vertical="center" wrapText="1"/>
    </xf>
    <xf numFmtId="176" fontId="8" fillId="0" borderId="28"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30"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shrinkToFit="1"/>
    </xf>
    <xf numFmtId="0" fontId="0" fillId="0" borderId="0" xfId="0" applyAlignment="1">
      <alignment horizontal="distributed" vertical="center"/>
    </xf>
    <xf numFmtId="0" fontId="5" fillId="0" borderId="0" xfId="0" applyFont="1" applyAlignment="1">
      <alignment horizontal="left" vertical="center" shrinkToFit="1"/>
    </xf>
    <xf numFmtId="0" fontId="0" fillId="0" borderId="0" xfId="0" applyAlignment="1" applyProtection="1">
      <alignment horizontal="center" vertical="center"/>
      <protection hidden="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7"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0" fillId="0" borderId="11" xfId="0" applyFont="1" applyBorder="1" applyAlignment="1">
      <alignment horizontal="center" vertical="center"/>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14" fillId="0" borderId="54" xfId="0"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33"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8" xfId="0" applyFont="1" applyBorder="1" applyAlignment="1">
      <alignment horizontal="left" vertical="center"/>
    </xf>
    <xf numFmtId="0" fontId="0" fillId="2" borderId="0" xfId="0" applyFont="1" applyFill="1" applyBorder="1" applyAlignment="1">
      <alignment horizontal="center" vertical="center" shrinkToFit="1"/>
    </xf>
    <xf numFmtId="0" fontId="0" fillId="0" borderId="0" xfId="0" applyFont="1" applyAlignment="1">
      <alignment horizontal="center" vertical="center"/>
    </xf>
    <xf numFmtId="0" fontId="14" fillId="0" borderId="50" xfId="0" applyFont="1" applyBorder="1" applyAlignment="1">
      <alignment horizontal="center"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14" fillId="0" borderId="50" xfId="0" applyFont="1" applyBorder="1" applyAlignment="1">
      <alignment horizontal="left" vertical="center"/>
    </xf>
    <xf numFmtId="0" fontId="14" fillId="0" borderId="53" xfId="0" applyFont="1" applyBorder="1" applyAlignment="1">
      <alignment horizontal="left" vertical="center"/>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4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10" xfId="0" applyFont="1" applyBorder="1" applyAlignment="1">
      <alignment horizontal="center" vertical="center"/>
    </xf>
    <xf numFmtId="0" fontId="14" fillId="0" borderId="53" xfId="0" applyFont="1" applyBorder="1" applyAlignment="1">
      <alignment horizontal="center" vertical="center"/>
    </xf>
    <xf numFmtId="0" fontId="0" fillId="0" borderId="3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14" fillId="0" borderId="47"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7" xfId="0" applyFont="1" applyBorder="1" applyAlignment="1">
      <alignment horizontal="left" vertical="center" shrinkToFit="1"/>
    </xf>
    <xf numFmtId="0" fontId="0" fillId="0" borderId="32"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8" fillId="0" borderId="13" xfId="0" applyFont="1" applyFill="1" applyBorder="1" applyAlignment="1">
      <alignment horizontal="center" vertical="center"/>
    </xf>
    <xf numFmtId="0" fontId="18" fillId="0" borderId="2" xfId="0" applyFont="1" applyBorder="1" applyAlignment="1">
      <alignment horizontal="center" vertical="center" shrinkToFit="1"/>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pplyProtection="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center" vertical="center"/>
    </xf>
    <xf numFmtId="0" fontId="58" fillId="0" borderId="0" xfId="0" applyFont="1" applyAlignment="1">
      <alignment horizontal="left" vertical="center"/>
    </xf>
    <xf numFmtId="0" fontId="14" fillId="0" borderId="0" xfId="0" applyFont="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14" fillId="0" borderId="2" xfId="0" applyFont="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Border="1" applyAlignment="1">
      <alignment horizontal="left" vertical="center"/>
    </xf>
    <xf numFmtId="0" fontId="14" fillId="0" borderId="9"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 xfId="0" applyFont="1" applyBorder="1" applyAlignment="1" applyProtection="1">
      <alignment horizontal="center" vertical="center" shrinkToFit="1"/>
      <protection locked="0"/>
    </xf>
    <xf numFmtId="0" fontId="14" fillId="0" borderId="1" xfId="0" applyFont="1" applyBorder="1" applyAlignment="1">
      <alignment horizontal="left" vertical="center" shrinkToFit="1"/>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5" xfId="0" applyFont="1" applyBorder="1" applyAlignment="1">
      <alignment horizontal="center" vertical="center"/>
    </xf>
    <xf numFmtId="0" fontId="3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34" fillId="0" borderId="2" xfId="0" applyFont="1" applyBorder="1" applyAlignment="1">
      <alignment horizontal="left" vertical="center"/>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35" fillId="0" borderId="0" xfId="0" applyFont="1" applyBorder="1" applyAlignment="1">
      <alignment horizontal="left" vertical="top" wrapText="1"/>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lignment horizontal="right" vertical="center" shrinkToFit="1"/>
    </xf>
    <xf numFmtId="0" fontId="14" fillId="0"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shrinkToFit="1"/>
    </xf>
    <xf numFmtId="0" fontId="35" fillId="0" borderId="4" xfId="0" applyFont="1" applyBorder="1" applyAlignment="1" applyProtection="1">
      <alignment horizontal="center" vertical="center" shrinkToFit="1"/>
    </xf>
    <xf numFmtId="0" fontId="35"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0" xfId="2" applyFont="1" applyBorder="1" applyAlignment="1">
      <alignment horizontal="left" vertical="center"/>
    </xf>
    <xf numFmtId="0" fontId="14" fillId="0" borderId="0" xfId="2" applyFont="1" applyBorder="1" applyAlignment="1" applyProtection="1">
      <alignment horizontal="center" vertical="center" shrinkToFit="1"/>
      <protection locked="0"/>
    </xf>
    <xf numFmtId="0" fontId="35" fillId="0" borderId="0"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left" vertical="center" shrinkToFit="1"/>
    </xf>
    <xf numFmtId="0" fontId="0" fillId="0" borderId="0" xfId="0" applyFont="1" applyAlignment="1">
      <alignment horizontal="center" vertical="center" shrinkToFit="1"/>
    </xf>
    <xf numFmtId="0" fontId="18" fillId="0" borderId="0" xfId="0" applyFont="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left" vertical="top"/>
    </xf>
    <xf numFmtId="0" fontId="14" fillId="0" borderId="2" xfId="0" applyFont="1" applyBorder="1" applyAlignment="1">
      <alignment horizontal="left" vertical="top"/>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0" xfId="0" applyFont="1" applyBorder="1" applyAlignment="1" applyProtection="1">
      <alignment horizontal="left" vertical="top" shrinkToFit="1"/>
      <protection locked="0"/>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14" fillId="0" borderId="0" xfId="2" applyFont="1" applyFill="1" applyAlignment="1">
      <alignment horizontal="left" vertical="center" shrinkToFit="1"/>
    </xf>
    <xf numFmtId="0" fontId="22" fillId="0" borderId="21" xfId="1" applyFont="1" applyFill="1" applyBorder="1" applyAlignment="1">
      <alignment horizontal="center" vertical="center" wrapText="1"/>
    </xf>
    <xf numFmtId="0" fontId="22" fillId="0" borderId="56"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2" fillId="0" borderId="2" xfId="1" applyFont="1" applyFill="1" applyBorder="1" applyAlignment="1">
      <alignment horizontal="left" vertical="center"/>
    </xf>
    <xf numFmtId="0" fontId="22" fillId="0" borderId="6" xfId="1" applyFont="1" applyFill="1" applyBorder="1" applyAlignment="1">
      <alignment horizontal="left" vertical="center"/>
    </xf>
    <xf numFmtId="0" fontId="22" fillId="0" borderId="0"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 xfId="1" applyFont="1" applyFill="1" applyBorder="1" applyAlignment="1">
      <alignment horizontal="left" vertical="center"/>
    </xf>
    <xf numFmtId="0" fontId="22" fillId="0" borderId="7" xfId="1" applyFont="1" applyFill="1" applyBorder="1" applyAlignment="1">
      <alignment horizontal="left" vertical="center"/>
    </xf>
    <xf numFmtId="0" fontId="22" fillId="0" borderId="0" xfId="1" applyFont="1" applyFill="1" applyAlignment="1">
      <alignment horizontal="left" vertical="center"/>
    </xf>
    <xf numFmtId="0" fontId="22" fillId="0" borderId="0" xfId="1" applyFont="1" applyFill="1" applyAlignment="1">
      <alignment vertical="center"/>
    </xf>
    <xf numFmtId="0" fontId="23" fillId="0" borderId="0" xfId="1" applyFont="1" applyFill="1" applyAlignment="1">
      <alignment horizontal="center" vertical="center"/>
    </xf>
    <xf numFmtId="0" fontId="22" fillId="0" borderId="0" xfId="1" applyFont="1" applyFill="1" applyAlignment="1">
      <alignment horizontal="center"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58" xfId="1" applyFont="1" applyFill="1" applyBorder="1" applyAlignment="1">
      <alignment horizontal="center" vertical="center"/>
    </xf>
    <xf numFmtId="0" fontId="22" fillId="0" borderId="19" xfId="1" applyFont="1" applyFill="1" applyBorder="1" applyAlignment="1">
      <alignment horizontal="left" vertical="center"/>
    </xf>
    <xf numFmtId="0" fontId="22" fillId="0" borderId="11" xfId="1" applyFont="1" applyFill="1" applyBorder="1" applyAlignment="1">
      <alignment horizontal="left" vertical="center"/>
    </xf>
    <xf numFmtId="0" fontId="22" fillId="0" borderId="11" xfId="1" applyFont="1" applyFill="1" applyBorder="1" applyAlignment="1">
      <alignment horizontal="right" vertical="center"/>
    </xf>
    <xf numFmtId="0" fontId="22" fillId="0" borderId="12" xfId="1" applyFont="1" applyFill="1" applyBorder="1" applyAlignment="1">
      <alignment horizontal="right" vertical="center"/>
    </xf>
    <xf numFmtId="0" fontId="22" fillId="0" borderId="0" xfId="1" applyFont="1" applyFill="1" applyAlignment="1">
      <alignment horizontal="distributed" vertical="center"/>
    </xf>
    <xf numFmtId="0" fontId="22" fillId="0" borderId="1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2"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47">
    <dxf>
      <fill>
        <patternFill>
          <bgColor rgb="FF99CCFF"/>
        </patternFill>
      </fill>
    </dxf>
    <dxf>
      <fill>
        <patternFill>
          <bgColor indexed="44"/>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patternType="none">
          <bgColor indexed="65"/>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s>
  <tableStyles count="0" defaultTableStyle="TableStyleMedium9" defaultPivotStyle="PivotStyleLight16"/>
  <colors>
    <mruColors>
      <color rgb="FF0432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76201</xdr:rowOff>
    </xdr:from>
    <xdr:to>
      <xdr:col>12</xdr:col>
      <xdr:colOff>673739</xdr:colOff>
      <xdr:row>35</xdr:row>
      <xdr:rowOff>85725</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7651"/>
          <a:ext cx="8455664" cy="583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48"/>
  <sheetViews>
    <sheetView view="pageLayout" topLeftCell="A2" zoomScaleNormal="100" zoomScaleSheetLayoutView="100" workbookViewId="0">
      <selection activeCell="AV9" sqref="AV9"/>
    </sheetView>
  </sheetViews>
  <sheetFormatPr defaultColWidth="9" defaultRowHeight="18" customHeight="1"/>
  <cols>
    <col min="1" max="60" width="2.109375" style="198" customWidth="1"/>
    <col min="61" max="134" width="1.6640625" style="198" customWidth="1"/>
    <col min="135" max="16384" width="9" style="198"/>
  </cols>
  <sheetData>
    <row r="1" spans="2:60" ht="18" customHeight="1" thickBot="1">
      <c r="AA1" s="452" t="s">
        <v>500</v>
      </c>
      <c r="AB1" s="453"/>
      <c r="AC1" s="453"/>
      <c r="AD1" s="453"/>
      <c r="AE1" s="453"/>
      <c r="AF1" s="453"/>
      <c r="AG1" s="453"/>
      <c r="AH1" s="453"/>
      <c r="AI1" s="453"/>
      <c r="AJ1" s="453"/>
      <c r="AK1" s="453"/>
      <c r="AL1" s="453"/>
      <c r="AM1" s="453"/>
      <c r="AN1" s="453"/>
      <c r="AO1" s="453"/>
      <c r="AP1" s="453"/>
      <c r="AQ1" s="453"/>
    </row>
    <row r="2" spans="2:60" s="203" customFormat="1" ht="19.5" customHeight="1" thickTop="1" thickBot="1">
      <c r="C2" s="204" t="s">
        <v>83</v>
      </c>
      <c r="D2" s="205"/>
      <c r="E2" s="205"/>
      <c r="F2" s="205"/>
      <c r="G2" s="205"/>
      <c r="H2" s="205"/>
      <c r="I2" s="205"/>
      <c r="J2" s="205"/>
      <c r="K2" s="205"/>
      <c r="L2" s="485" t="s">
        <v>85</v>
      </c>
      <c r="M2" s="483"/>
      <c r="N2" s="483"/>
      <c r="O2" s="483"/>
      <c r="P2" s="483"/>
      <c r="Q2" s="486"/>
      <c r="R2" s="485"/>
      <c r="S2" s="483"/>
      <c r="T2" s="483"/>
      <c r="U2" s="206"/>
      <c r="V2" s="483"/>
      <c r="W2" s="483"/>
      <c r="X2" s="483"/>
      <c r="Y2" s="486"/>
      <c r="Z2" s="485" t="s">
        <v>499</v>
      </c>
      <c r="AA2" s="483"/>
      <c r="AB2" s="483"/>
      <c r="AC2" s="483"/>
      <c r="AD2" s="486"/>
      <c r="AE2" s="485"/>
      <c r="AF2" s="483"/>
      <c r="AG2" s="483"/>
      <c r="AH2" s="483"/>
      <c r="AI2" s="206" t="s">
        <v>0</v>
      </c>
      <c r="AJ2" s="206"/>
      <c r="AK2" s="483"/>
      <c r="AL2" s="483"/>
      <c r="AM2" s="206" t="s">
        <v>140</v>
      </c>
      <c r="AN2" s="206"/>
      <c r="AO2" s="483"/>
      <c r="AP2" s="483"/>
      <c r="AQ2" s="206" t="s">
        <v>141</v>
      </c>
      <c r="AR2" s="207"/>
    </row>
    <row r="3" spans="2:60" ht="18" customHeight="1" thickTop="1"/>
    <row r="4" spans="2:60" ht="18" customHeight="1">
      <c r="AA4" s="479" t="s">
        <v>264</v>
      </c>
      <c r="AB4" s="479"/>
      <c r="AC4" s="479"/>
      <c r="AD4" s="479"/>
      <c r="AE4" s="479"/>
      <c r="AF4" s="479"/>
      <c r="AG4" s="479"/>
      <c r="AH4" s="479" t="s">
        <v>247</v>
      </c>
      <c r="AI4" s="479"/>
      <c r="AJ4" s="479"/>
      <c r="AK4" s="479"/>
      <c r="AL4" s="479" t="s">
        <v>248</v>
      </c>
      <c r="AM4" s="479"/>
      <c r="AN4" s="479"/>
      <c r="AO4" s="479"/>
      <c r="AP4" s="479" t="s">
        <v>249</v>
      </c>
      <c r="AQ4" s="479"/>
    </row>
    <row r="6" spans="2:60" ht="18" customHeight="1">
      <c r="B6" s="484" t="s">
        <v>401</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132"/>
      <c r="AU6" s="132"/>
      <c r="AV6" s="132"/>
      <c r="AW6" s="132"/>
      <c r="AX6" s="132"/>
      <c r="AY6" s="132"/>
      <c r="AZ6" s="132"/>
      <c r="BA6" s="132"/>
      <c r="BB6" s="132"/>
      <c r="BC6" s="132"/>
      <c r="BD6" s="132"/>
      <c r="BE6" s="132"/>
      <c r="BF6" s="132"/>
      <c r="BG6" s="132"/>
      <c r="BH6" s="132"/>
    </row>
    <row r="8" spans="2:60" ht="18" customHeight="1">
      <c r="B8" s="487" t="s">
        <v>497</v>
      </c>
      <c r="C8" s="487"/>
      <c r="D8" s="487"/>
      <c r="E8" s="487"/>
      <c r="F8" s="487"/>
      <c r="G8" s="487"/>
      <c r="H8" s="487"/>
      <c r="I8" s="487"/>
      <c r="J8" s="487"/>
      <c r="K8" s="487"/>
      <c r="L8" s="487"/>
      <c r="M8" s="487"/>
      <c r="N8" s="487"/>
      <c r="O8" s="487"/>
      <c r="P8" s="487"/>
      <c r="Q8" s="487"/>
      <c r="R8" s="487"/>
      <c r="S8" s="487"/>
      <c r="T8" s="487"/>
      <c r="U8" s="487"/>
      <c r="V8" s="487"/>
      <c r="W8" s="487"/>
    </row>
    <row r="9" spans="2:60" ht="18" customHeight="1">
      <c r="B9" s="482" t="s">
        <v>498</v>
      </c>
      <c r="C9" s="482"/>
      <c r="D9" s="482"/>
      <c r="E9" s="482"/>
      <c r="F9" s="482"/>
      <c r="G9" s="482"/>
      <c r="H9" s="482"/>
      <c r="I9" s="482"/>
      <c r="J9" s="482"/>
      <c r="K9" s="482"/>
      <c r="L9" s="482"/>
      <c r="M9" s="482"/>
      <c r="N9" s="482"/>
    </row>
    <row r="11" spans="2:60" ht="18" customHeight="1">
      <c r="AA11" s="199" t="s">
        <v>250</v>
      </c>
    </row>
    <row r="12" spans="2:60" ht="18" customHeight="1">
      <c r="AA12" s="480" t="s">
        <v>403</v>
      </c>
      <c r="AB12" s="480"/>
      <c r="AC12" s="480"/>
      <c r="AD12" s="480"/>
      <c r="AE12" s="480"/>
      <c r="AF12" s="480"/>
      <c r="AG12" s="480"/>
      <c r="AH12" s="200" t="s">
        <v>41</v>
      </c>
      <c r="AI12" s="481"/>
      <c r="AJ12" s="481"/>
      <c r="AK12" s="481"/>
      <c r="AL12" s="481"/>
      <c r="AM12" s="481"/>
      <c r="AN12" s="481"/>
      <c r="AO12" s="481"/>
      <c r="AP12" s="481"/>
      <c r="AQ12" s="481"/>
      <c r="AR12" s="481"/>
      <c r="AS12" s="481"/>
    </row>
    <row r="13" spans="2:60" ht="18" customHeight="1">
      <c r="AA13" s="480" t="s">
        <v>404</v>
      </c>
      <c r="AB13" s="480"/>
      <c r="AC13" s="480"/>
      <c r="AD13" s="480"/>
      <c r="AE13" s="480"/>
      <c r="AF13" s="480"/>
      <c r="AG13" s="480"/>
      <c r="AH13" s="200" t="s">
        <v>41</v>
      </c>
      <c r="AI13" s="478"/>
      <c r="AJ13" s="478"/>
      <c r="AK13" s="478"/>
      <c r="AL13" s="478"/>
      <c r="AM13" s="478"/>
      <c r="AN13" s="478"/>
      <c r="AO13" s="478"/>
      <c r="AP13" s="478"/>
      <c r="AQ13" s="478"/>
      <c r="AR13" s="478"/>
      <c r="AS13" s="478"/>
    </row>
    <row r="14" spans="2:60" ht="18" customHeight="1">
      <c r="AA14" s="480" t="s">
        <v>406</v>
      </c>
      <c r="AB14" s="480"/>
      <c r="AC14" s="480"/>
      <c r="AD14" s="480"/>
      <c r="AE14" s="480"/>
      <c r="AF14" s="480"/>
      <c r="AG14" s="480"/>
      <c r="AH14" s="200" t="s">
        <v>41</v>
      </c>
      <c r="AI14" s="478"/>
      <c r="AJ14" s="478"/>
      <c r="AK14" s="478"/>
      <c r="AL14" s="478"/>
      <c r="AM14" s="478"/>
      <c r="AN14" s="478"/>
      <c r="AO14" s="478"/>
      <c r="AP14" s="478"/>
      <c r="AQ14" s="478"/>
      <c r="AR14" s="478"/>
      <c r="AS14" s="478"/>
      <c r="AT14" s="200"/>
    </row>
    <row r="15" spans="2:60" ht="18" customHeight="1">
      <c r="AA15" s="480" t="s">
        <v>277</v>
      </c>
      <c r="AB15" s="480"/>
      <c r="AC15" s="480"/>
      <c r="AD15" s="480"/>
      <c r="AE15" s="480"/>
      <c r="AF15" s="480"/>
      <c r="AG15" s="480"/>
      <c r="AH15" s="200" t="s">
        <v>41</v>
      </c>
      <c r="AI15" s="478"/>
      <c r="AJ15" s="478"/>
      <c r="AK15" s="478"/>
      <c r="AL15" s="478"/>
      <c r="AM15" s="478"/>
      <c r="AN15" s="478"/>
      <c r="AO15" s="478"/>
      <c r="AP15" s="478"/>
      <c r="AQ15" s="478"/>
      <c r="AR15" s="478"/>
      <c r="AS15" s="478"/>
    </row>
    <row r="16" spans="2:60" ht="18" customHeight="1">
      <c r="AA16" s="480" t="s">
        <v>259</v>
      </c>
      <c r="AB16" s="480"/>
      <c r="AC16" s="480"/>
      <c r="AD16" s="480"/>
      <c r="AE16" s="480"/>
      <c r="AF16" s="480"/>
      <c r="AG16" s="480"/>
      <c r="AH16" s="200" t="s">
        <v>41</v>
      </c>
      <c r="AI16" s="478"/>
      <c r="AJ16" s="478"/>
      <c r="AK16" s="478"/>
      <c r="AL16" s="478"/>
      <c r="AM16" s="478"/>
      <c r="AN16" s="478"/>
      <c r="AO16" s="478"/>
      <c r="AP16" s="478"/>
      <c r="AQ16" s="478"/>
      <c r="AR16" s="478"/>
      <c r="AS16" s="478"/>
    </row>
    <row r="17" spans="1:53" ht="18" customHeight="1">
      <c r="AA17" s="488" t="s">
        <v>40</v>
      </c>
      <c r="AB17" s="488"/>
      <c r="AC17" s="488"/>
      <c r="AD17" s="488"/>
      <c r="AE17" s="488"/>
      <c r="AF17" s="488"/>
      <c r="AG17" s="488"/>
      <c r="AH17" s="200" t="s">
        <v>41</v>
      </c>
      <c r="AI17" s="476"/>
      <c r="AJ17" s="476"/>
      <c r="AK17" s="476"/>
      <c r="AL17" s="476"/>
      <c r="AM17" s="476"/>
      <c r="AN17" s="476"/>
      <c r="AO17" s="476"/>
      <c r="AP17" s="476"/>
      <c r="AQ17" s="476"/>
      <c r="AR17" s="476"/>
      <c r="AS17" s="489" t="s">
        <v>411</v>
      </c>
      <c r="AT17" s="489"/>
    </row>
    <row r="18" spans="1:53" ht="18" customHeight="1">
      <c r="AA18" s="201"/>
      <c r="AB18" s="201"/>
      <c r="AC18" s="201"/>
      <c r="AD18" s="201"/>
      <c r="AE18" s="201"/>
      <c r="AF18" s="201"/>
      <c r="AG18" s="201"/>
      <c r="AH18" s="200"/>
      <c r="AI18" s="201"/>
      <c r="AJ18" s="201"/>
      <c r="AK18" s="201"/>
      <c r="AL18" s="201"/>
      <c r="AM18" s="201"/>
      <c r="AN18" s="201"/>
      <c r="AO18" s="201"/>
      <c r="AP18" s="201"/>
      <c r="AQ18" s="201"/>
      <c r="AR18" s="201"/>
      <c r="AS18" s="201"/>
    </row>
    <row r="19" spans="1:53" ht="18" customHeight="1">
      <c r="A19" s="198" t="s">
        <v>251</v>
      </c>
      <c r="AA19" s="199" t="s">
        <v>252</v>
      </c>
      <c r="AH19" s="200" t="s">
        <v>41</v>
      </c>
    </row>
    <row r="20" spans="1:53" ht="18" customHeight="1">
      <c r="AA20" s="488" t="s">
        <v>260</v>
      </c>
      <c r="AB20" s="488"/>
      <c r="AC20" s="488"/>
      <c r="AD20" s="488"/>
      <c r="AE20" s="488"/>
      <c r="AF20" s="488"/>
      <c r="AG20" s="488"/>
      <c r="AH20" s="200" t="s">
        <v>41</v>
      </c>
      <c r="AI20" s="476"/>
      <c r="AJ20" s="476"/>
      <c r="AK20" s="476"/>
      <c r="AL20" s="476"/>
      <c r="AM20" s="476"/>
      <c r="AN20" s="476"/>
      <c r="AO20" s="476"/>
      <c r="AP20" s="476"/>
      <c r="AQ20" s="476"/>
      <c r="AR20" s="476"/>
      <c r="AS20" s="476"/>
    </row>
    <row r="21" spans="1:53" ht="18" customHeight="1">
      <c r="AA21" s="488" t="s">
        <v>261</v>
      </c>
      <c r="AB21" s="488"/>
      <c r="AC21" s="488"/>
      <c r="AD21" s="488"/>
      <c r="AE21" s="488"/>
      <c r="AF21" s="488"/>
      <c r="AG21" s="488"/>
      <c r="AH21" s="200" t="s">
        <v>41</v>
      </c>
      <c r="AI21" s="476"/>
      <c r="AJ21" s="476"/>
      <c r="AK21" s="476"/>
      <c r="AL21" s="476"/>
      <c r="AM21" s="476"/>
      <c r="AN21" s="476"/>
      <c r="AO21" s="476"/>
      <c r="AP21" s="476"/>
      <c r="AQ21" s="476"/>
      <c r="AR21" s="476"/>
      <c r="AS21" s="476"/>
    </row>
    <row r="22" spans="1:53" ht="18" customHeight="1">
      <c r="AA22" s="488" t="s">
        <v>259</v>
      </c>
      <c r="AB22" s="488"/>
      <c r="AC22" s="488"/>
      <c r="AD22" s="488"/>
      <c r="AE22" s="488"/>
      <c r="AF22" s="488"/>
      <c r="AG22" s="488"/>
      <c r="AH22" s="200" t="s">
        <v>41</v>
      </c>
      <c r="AI22" s="476"/>
      <c r="AJ22" s="476"/>
      <c r="AK22" s="476"/>
      <c r="AL22" s="476"/>
      <c r="AM22" s="476"/>
      <c r="AN22" s="476"/>
      <c r="AO22" s="476"/>
      <c r="AP22" s="476"/>
      <c r="AQ22" s="476"/>
      <c r="AR22" s="476"/>
      <c r="AS22" s="476"/>
    </row>
    <row r="23" spans="1:53" ht="18" customHeight="1">
      <c r="L23" s="421"/>
      <c r="AA23" s="488" t="s">
        <v>262</v>
      </c>
      <c r="AB23" s="488"/>
      <c r="AC23" s="488"/>
      <c r="AD23" s="488"/>
      <c r="AE23" s="488"/>
      <c r="AF23" s="488"/>
      <c r="AG23" s="488"/>
      <c r="AH23" s="200" t="s">
        <v>41</v>
      </c>
      <c r="AI23" s="476"/>
      <c r="AJ23" s="476"/>
      <c r="AK23" s="476"/>
      <c r="AL23" s="476"/>
      <c r="AM23" s="476"/>
      <c r="AN23" s="476"/>
      <c r="AO23" s="476"/>
      <c r="AP23" s="476"/>
      <c r="AQ23" s="476"/>
      <c r="AR23" s="476"/>
      <c r="AS23" s="479" t="s">
        <v>253</v>
      </c>
      <c r="AT23" s="479"/>
    </row>
    <row r="26" spans="1:53" ht="18" customHeight="1">
      <c r="B26" s="477" t="s">
        <v>466</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row>
    <row r="27" spans="1:53" ht="18" customHeight="1">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202"/>
      <c r="AU27" s="202"/>
      <c r="AV27" s="202"/>
      <c r="AW27" s="202"/>
      <c r="AX27" s="202"/>
      <c r="AY27" s="202"/>
      <c r="AZ27" s="202"/>
      <c r="BA27" s="202"/>
    </row>
    <row r="28" spans="1:53" ht="18" customHeight="1">
      <c r="B28" s="476"/>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202"/>
      <c r="AU28" s="202"/>
      <c r="AV28" s="202"/>
      <c r="AW28" s="202"/>
      <c r="AX28" s="202"/>
      <c r="AY28" s="202"/>
      <c r="AZ28" s="202"/>
      <c r="BA28" s="202"/>
    </row>
    <row r="29" spans="1:53" ht="18" customHeight="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row>
    <row r="30" spans="1:53" ht="18" customHeight="1">
      <c r="B30" s="479" t="s">
        <v>254</v>
      </c>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202"/>
      <c r="AU30" s="202"/>
      <c r="AV30" s="202"/>
      <c r="AW30" s="202"/>
      <c r="AX30" s="202"/>
      <c r="AY30" s="202"/>
      <c r="AZ30" s="202"/>
      <c r="BA30" s="202"/>
    </row>
    <row r="32" spans="1:53" ht="18" customHeight="1">
      <c r="B32" s="198" t="s">
        <v>255</v>
      </c>
    </row>
    <row r="33" spans="1:50" ht="18" customHeight="1">
      <c r="D33" s="490" t="s">
        <v>342</v>
      </c>
      <c r="E33" s="490"/>
      <c r="F33" s="490"/>
      <c r="G33" s="490"/>
      <c r="H33" s="490"/>
      <c r="I33" s="490"/>
      <c r="J33" s="490"/>
      <c r="K33" s="202" t="s">
        <v>258</v>
      </c>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row>
    <row r="34" spans="1:50" ht="18" customHeight="1">
      <c r="D34" s="490" t="s">
        <v>344</v>
      </c>
      <c r="E34" s="490"/>
      <c r="F34" s="490"/>
      <c r="G34" s="490"/>
      <c r="H34" s="490"/>
      <c r="I34" s="490"/>
      <c r="J34" s="490"/>
      <c r="K34" s="202" t="s">
        <v>258</v>
      </c>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row>
    <row r="35" spans="1:50" ht="18" customHeight="1">
      <c r="D35" s="490" t="s">
        <v>345</v>
      </c>
      <c r="E35" s="490"/>
      <c r="F35" s="490"/>
      <c r="G35" s="490"/>
      <c r="H35" s="490"/>
      <c r="I35" s="490"/>
      <c r="J35" s="490"/>
      <c r="K35" s="202" t="s">
        <v>258</v>
      </c>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row>
    <row r="36" spans="1:50" ht="18" customHeight="1">
      <c r="D36" s="490" t="s">
        <v>340</v>
      </c>
      <c r="E36" s="490"/>
      <c r="F36" s="490"/>
      <c r="G36" s="490"/>
      <c r="H36" s="490"/>
      <c r="I36" s="490"/>
      <c r="J36" s="490"/>
      <c r="K36" s="202" t="s">
        <v>258</v>
      </c>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row>
    <row r="37" spans="1:50" ht="18" customHeight="1">
      <c r="D37" s="490" t="s">
        <v>341</v>
      </c>
      <c r="E37" s="490"/>
      <c r="F37" s="490"/>
      <c r="G37" s="490"/>
      <c r="H37" s="490"/>
      <c r="I37" s="490"/>
      <c r="J37" s="490"/>
      <c r="K37" s="202" t="s">
        <v>258</v>
      </c>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row>
    <row r="38" spans="1:50" ht="18" customHeight="1">
      <c r="D38" s="488" t="s">
        <v>40</v>
      </c>
      <c r="E38" s="488"/>
      <c r="F38" s="488"/>
      <c r="G38" s="488"/>
      <c r="H38" s="488"/>
      <c r="I38" s="488"/>
      <c r="J38" s="488"/>
      <c r="K38" s="202" t="s">
        <v>258</v>
      </c>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row>
    <row r="40" spans="1:50" ht="18" customHeight="1">
      <c r="B40" s="198" t="s">
        <v>256</v>
      </c>
    </row>
    <row r="41" spans="1:50" ht="18" customHeight="1">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201"/>
      <c r="AT41" s="201"/>
      <c r="AU41" s="201"/>
      <c r="AV41" s="201"/>
      <c r="AW41" s="201"/>
      <c r="AX41" s="201"/>
    </row>
    <row r="42" spans="1:50" ht="18" customHeight="1">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201"/>
      <c r="AT42" s="201"/>
      <c r="AU42" s="201"/>
      <c r="AV42" s="201"/>
      <c r="AW42" s="201"/>
      <c r="AX42" s="201"/>
    </row>
    <row r="43" spans="1:50" ht="18" customHeight="1">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201"/>
      <c r="AT43" s="201"/>
      <c r="AU43" s="201"/>
      <c r="AV43" s="201"/>
      <c r="AW43" s="201"/>
      <c r="AX43" s="201"/>
    </row>
    <row r="44" spans="1:50" ht="18" customHeight="1">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row>
    <row r="45" spans="1:50" ht="18" customHeight="1">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row>
    <row r="46" spans="1:50" s="286" customFormat="1" ht="18" customHeight="1">
      <c r="A46" s="285"/>
      <c r="B46" s="285" t="s">
        <v>276</v>
      </c>
      <c r="C46" s="285"/>
      <c r="D46" s="285"/>
      <c r="E46" s="285"/>
      <c r="F46" s="285"/>
      <c r="G46" s="285"/>
      <c r="H46" s="285"/>
      <c r="I46" s="285"/>
      <c r="J46" s="285"/>
      <c r="K46" s="285"/>
      <c r="L46" s="285"/>
      <c r="M46" s="285"/>
      <c r="N46" s="285"/>
      <c r="O46" s="285"/>
      <c r="P46" s="285"/>
      <c r="Q46" s="285"/>
      <c r="R46" s="285"/>
      <c r="S46" s="285"/>
      <c r="T46" s="285"/>
      <c r="U46" s="285"/>
      <c r="V46" s="285"/>
    </row>
    <row r="47" spans="1:50" ht="18" customHeight="1">
      <c r="AH47" s="201"/>
      <c r="AI47" s="201"/>
      <c r="AJ47" s="201"/>
      <c r="AK47" s="201"/>
      <c r="AL47" s="201"/>
      <c r="AM47" s="201"/>
      <c r="AN47" s="201"/>
      <c r="AO47" s="201"/>
      <c r="AP47" s="201"/>
    </row>
    <row r="48" spans="1:50" ht="18" customHeight="1">
      <c r="AG48" s="201"/>
      <c r="AH48" s="201"/>
      <c r="AI48" s="201"/>
      <c r="AJ48" s="201"/>
      <c r="AP48" s="479" t="s">
        <v>257</v>
      </c>
      <c r="AQ48" s="479"/>
      <c r="AR48" s="479"/>
      <c r="AS48" s="479"/>
    </row>
  </sheetData>
  <mergeCells count="55">
    <mergeCell ref="AP48:AS48"/>
    <mergeCell ref="C41:AR45"/>
    <mergeCell ref="B30:AS30"/>
    <mergeCell ref="D38:J38"/>
    <mergeCell ref="D34:J34"/>
    <mergeCell ref="D36:J36"/>
    <mergeCell ref="D37:J37"/>
    <mergeCell ref="D35:J35"/>
    <mergeCell ref="L34:AM34"/>
    <mergeCell ref="L35:AM35"/>
    <mergeCell ref="D33:J33"/>
    <mergeCell ref="L36:AM36"/>
    <mergeCell ref="L37:AM37"/>
    <mergeCell ref="L38:AM38"/>
    <mergeCell ref="AS17:AT17"/>
    <mergeCell ref="AI17:AR17"/>
    <mergeCell ref="AI20:AS20"/>
    <mergeCell ref="AI21:AS21"/>
    <mergeCell ref="AI22:AS22"/>
    <mergeCell ref="AA22:AG22"/>
    <mergeCell ref="AA20:AG20"/>
    <mergeCell ref="AA21:AG21"/>
    <mergeCell ref="AA23:AG23"/>
    <mergeCell ref="AA17:AG17"/>
    <mergeCell ref="B9:N9"/>
    <mergeCell ref="AO2:AP2"/>
    <mergeCell ref="AK2:AL2"/>
    <mergeCell ref="B6:AS6"/>
    <mergeCell ref="L2:Q2"/>
    <mergeCell ref="R2:T2"/>
    <mergeCell ref="V2:Y2"/>
    <mergeCell ref="Z2:AD2"/>
    <mergeCell ref="AD4:AG4"/>
    <mergeCell ref="AA4:AC4"/>
    <mergeCell ref="AE2:AH2"/>
    <mergeCell ref="AH4:AI4"/>
    <mergeCell ref="AJ4:AK4"/>
    <mergeCell ref="AN4:AO4"/>
    <mergeCell ref="B8:W8"/>
    <mergeCell ref="AI23:AR23"/>
    <mergeCell ref="B26:AS28"/>
    <mergeCell ref="L33:AM33"/>
    <mergeCell ref="AS23:AT23"/>
    <mergeCell ref="AP4:AQ4"/>
    <mergeCell ref="AA14:AG14"/>
    <mergeCell ref="AA15:AG15"/>
    <mergeCell ref="AA16:AG16"/>
    <mergeCell ref="AA12:AG12"/>
    <mergeCell ref="AA13:AG13"/>
    <mergeCell ref="AI12:AS12"/>
    <mergeCell ref="AI13:AS13"/>
    <mergeCell ref="AI15:AS15"/>
    <mergeCell ref="AI16:AS16"/>
    <mergeCell ref="AI14:AS14"/>
    <mergeCell ref="AL4:AM4"/>
  </mergeCells>
  <phoneticPr fontId="1"/>
  <dataValidations count="4">
    <dataValidation type="list" allowBlank="1" showInputMessage="1" sqref="AI12:AS12" xr:uid="{00000000-0002-0000-0000-000000000000}">
      <formula1>"医学部,健康科学部,総合医学研究所,"</formula1>
    </dataValidation>
    <dataValidation type="list" allowBlank="1" showInputMessage="1" sqref="AI13:AS13" xr:uid="{00000000-0002-0000-0000-000001000000}">
      <formula1>"医学科, 看護学科,付属病院,付属東京病院,付属大磯病院,付属八王子病院,"</formula1>
    </dataValidation>
    <dataValidation type="list" allowBlank="1" showInputMessage="1" sqref="AI16:AS16" xr:uid="{00000000-0002-0000-0000-000002000000}">
      <formula1>"教授,准教授,講師,助教,臨床助手,部長,課長,科長,"</formula1>
    </dataValidation>
    <dataValidation type="list" allowBlank="1" showInputMessage="1" sqref="AI14:AS14" xr:uid="{00000000-0002-0000-0000-000003000000}">
      <formula1>"基礎医学系,基盤診療学系,内科学系,外科学系,専門診療学系,総合診療学系,基盤看護系,成人老年看護系,臨床応用看護系,地域保健在宅看護系,看護部,診療部,診療技術部,診療協力部,薬剤部,    "</formula1>
    </dataValidation>
  </dataValidations>
  <pageMargins left="0.70866141732283472" right="0.51181102362204722" top="0.74803149606299213" bottom="0.74803149606299213" header="0.31496062992125984" footer="0.31496062992125984"/>
  <pageSetup paperSize="9" scale="88" orientation="portrait" verticalDpi="0" r:id="rId1"/>
  <headerFooter>
    <oddFooter>&amp;R&amp;9 202304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2:R44"/>
  <sheetViews>
    <sheetView showGridLines="0" view="pageBreakPreview" zoomScaleNormal="100" zoomScaleSheetLayoutView="100" workbookViewId="0">
      <selection activeCell="D21" sqref="D21"/>
    </sheetView>
  </sheetViews>
  <sheetFormatPr defaultColWidth="13" defaultRowHeight="20.100000000000001" customHeight="1"/>
  <cols>
    <col min="1" max="1" width="3.33203125" style="76" customWidth="1"/>
    <col min="2" max="2" width="18.109375" style="76" customWidth="1"/>
    <col min="3" max="3" width="4.109375" style="77" customWidth="1"/>
    <col min="4" max="4" width="14.44140625" style="76" customWidth="1"/>
    <col min="5" max="5" width="3.109375" style="76" customWidth="1"/>
    <col min="6" max="6" width="4.109375" style="76" customWidth="1"/>
    <col min="7" max="7" width="7.109375" style="76" customWidth="1"/>
    <col min="8" max="8" width="4.109375" style="77" customWidth="1"/>
    <col min="9" max="9" width="3.88671875" style="76" customWidth="1"/>
    <col min="10" max="10" width="4.109375" style="76" customWidth="1"/>
    <col min="11" max="11" width="7.109375" style="79" customWidth="1"/>
    <col min="12" max="12" width="8.88671875" style="79" customWidth="1"/>
    <col min="13" max="13" width="8.44140625" style="76" customWidth="1"/>
    <col min="14" max="18" width="4.109375" style="76" customWidth="1"/>
    <col min="19" max="16384" width="13" style="76"/>
  </cols>
  <sheetData>
    <row r="2" spans="1:18" ht="20.100000000000001" customHeight="1">
      <c r="K2" s="822" t="s">
        <v>200</v>
      </c>
      <c r="L2" s="823"/>
      <c r="M2" s="821"/>
      <c r="N2" s="821"/>
      <c r="O2" s="821"/>
      <c r="P2" s="821"/>
      <c r="Q2" s="821"/>
      <c r="R2" s="821"/>
    </row>
    <row r="3" spans="1:18" ht="20.100000000000001" customHeight="1">
      <c r="K3" s="78"/>
      <c r="L3" s="78"/>
      <c r="M3" s="77"/>
      <c r="N3" s="77"/>
      <c r="O3" s="77"/>
      <c r="P3" s="77"/>
      <c r="Q3" s="77"/>
      <c r="R3" s="77"/>
    </row>
    <row r="4" spans="1:18" ht="20.100000000000001" customHeight="1">
      <c r="L4" s="79" t="s">
        <v>201</v>
      </c>
      <c r="N4" s="76" t="s">
        <v>202</v>
      </c>
      <c r="P4" s="76" t="s">
        <v>203</v>
      </c>
      <c r="R4" s="76" t="s">
        <v>204</v>
      </c>
    </row>
    <row r="6" spans="1:18" ht="32.25" customHeight="1">
      <c r="A6" s="811" t="s">
        <v>205</v>
      </c>
      <c r="B6" s="811"/>
      <c r="C6" s="811"/>
      <c r="D6" s="811"/>
      <c r="E6" s="811"/>
      <c r="F6" s="811"/>
      <c r="G6" s="811"/>
      <c r="H6" s="811"/>
      <c r="I6" s="811"/>
      <c r="J6" s="811"/>
      <c r="K6" s="811"/>
      <c r="L6" s="811"/>
      <c r="M6" s="811"/>
      <c r="N6" s="811"/>
      <c r="O6" s="811"/>
      <c r="P6" s="811"/>
      <c r="Q6" s="811"/>
      <c r="R6" s="811"/>
    </row>
    <row r="7" spans="1:18" ht="20.100000000000001" customHeight="1">
      <c r="A7" s="80"/>
      <c r="B7" s="80"/>
      <c r="C7" s="80"/>
      <c r="D7" s="80"/>
      <c r="E7" s="80"/>
      <c r="F7" s="80"/>
      <c r="G7" s="80"/>
      <c r="H7" s="80"/>
      <c r="I7" s="80"/>
      <c r="J7" s="80"/>
      <c r="K7" s="80"/>
      <c r="L7" s="80"/>
      <c r="M7" s="80"/>
      <c r="N7" s="80"/>
      <c r="O7" s="80"/>
      <c r="P7" s="80"/>
      <c r="Q7" s="80"/>
      <c r="R7" s="80"/>
    </row>
    <row r="8" spans="1:18" ht="20.100000000000001" customHeight="1">
      <c r="A8" s="80"/>
      <c r="B8" s="81" t="s">
        <v>503</v>
      </c>
      <c r="C8" s="454"/>
      <c r="D8" s="454"/>
      <c r="E8" s="454"/>
      <c r="F8" s="454"/>
      <c r="G8" s="80"/>
      <c r="H8" s="80"/>
      <c r="I8" s="80"/>
      <c r="J8" s="80"/>
      <c r="K8" s="82"/>
      <c r="L8" s="82"/>
      <c r="M8" s="80"/>
      <c r="N8" s="80"/>
      <c r="O8" s="80"/>
      <c r="P8" s="80"/>
      <c r="Q8" s="80"/>
      <c r="R8" s="80"/>
    </row>
    <row r="9" spans="1:18" ht="20.100000000000001" customHeight="1">
      <c r="A9" s="80"/>
      <c r="B9" s="809" t="s">
        <v>515</v>
      </c>
      <c r="C9" s="809"/>
      <c r="D9" s="809"/>
      <c r="E9" s="809"/>
      <c r="F9" s="809"/>
      <c r="G9" s="83"/>
      <c r="H9" s="83"/>
      <c r="I9" s="81"/>
      <c r="J9" s="81"/>
      <c r="K9" s="82"/>
      <c r="L9" s="82"/>
      <c r="M9" s="80"/>
      <c r="N9" s="80"/>
      <c r="O9" s="80"/>
      <c r="P9" s="80"/>
      <c r="Q9" s="80"/>
      <c r="R9" s="80"/>
    </row>
    <row r="10" spans="1:18" ht="20.100000000000001" customHeight="1">
      <c r="K10" s="85" t="s">
        <v>516</v>
      </c>
      <c r="L10" s="85"/>
    </row>
    <row r="11" spans="1:18" ht="20.100000000000001" customHeight="1">
      <c r="K11" s="820" t="s">
        <v>405</v>
      </c>
      <c r="L11" s="820"/>
      <c r="M11" s="809" t="str">
        <f>'1.実施計画'!BF12</f>
        <v/>
      </c>
      <c r="N11" s="809"/>
      <c r="O11" s="809"/>
      <c r="P11" s="809"/>
      <c r="Q11" s="809"/>
      <c r="R11" s="79"/>
    </row>
    <row r="12" spans="1:18" ht="20.100000000000001" customHeight="1">
      <c r="K12" s="820" t="s">
        <v>407</v>
      </c>
      <c r="L12" s="820"/>
      <c r="M12" s="809" t="str">
        <f>'1.実施計画'!BF13</f>
        <v/>
      </c>
      <c r="N12" s="809"/>
      <c r="O12" s="809"/>
      <c r="P12" s="809"/>
      <c r="Q12" s="809"/>
      <c r="R12" s="79"/>
    </row>
    <row r="13" spans="1:18" ht="20.100000000000001" customHeight="1">
      <c r="I13" s="86"/>
      <c r="J13" s="86"/>
      <c r="K13" s="820" t="s">
        <v>408</v>
      </c>
      <c r="L13" s="820"/>
      <c r="M13" s="809" t="str">
        <f>'1.実施計画'!BF14</f>
        <v/>
      </c>
      <c r="N13" s="809"/>
      <c r="O13" s="809"/>
      <c r="P13" s="809"/>
      <c r="Q13" s="809"/>
      <c r="R13" s="84"/>
    </row>
    <row r="14" spans="1:18" ht="20.100000000000001" customHeight="1">
      <c r="I14" s="86"/>
      <c r="J14" s="86"/>
      <c r="K14" s="820" t="s">
        <v>409</v>
      </c>
      <c r="L14" s="820"/>
      <c r="M14" s="809" t="str">
        <f>'1.実施計画'!BF15</f>
        <v/>
      </c>
      <c r="N14" s="809"/>
      <c r="O14" s="809"/>
      <c r="P14" s="809"/>
      <c r="Q14" s="809"/>
      <c r="R14" s="79"/>
    </row>
    <row r="15" spans="1:18" ht="20.100000000000001" customHeight="1">
      <c r="K15" s="820" t="s">
        <v>414</v>
      </c>
      <c r="L15" s="820"/>
      <c r="M15" s="809" t="str">
        <f>'1.実施計画'!BF16</f>
        <v/>
      </c>
      <c r="N15" s="809"/>
      <c r="O15" s="809"/>
      <c r="P15" s="809"/>
      <c r="Q15" s="809"/>
      <c r="R15" s="79" t="s">
        <v>206</v>
      </c>
    </row>
    <row r="16" spans="1:18" ht="20.100000000000001" customHeight="1">
      <c r="A16" s="76" t="s">
        <v>207</v>
      </c>
    </row>
    <row r="17" spans="1:18" ht="20.100000000000001" customHeight="1">
      <c r="A17" s="812" t="s">
        <v>208</v>
      </c>
      <c r="B17" s="812"/>
      <c r="C17" s="812"/>
      <c r="D17" s="812"/>
      <c r="E17" s="812"/>
      <c r="F17" s="812"/>
      <c r="G17" s="812"/>
      <c r="H17" s="812"/>
      <c r="I17" s="812"/>
      <c r="J17" s="812"/>
      <c r="K17" s="812"/>
      <c r="L17" s="812"/>
      <c r="M17" s="812"/>
      <c r="N17" s="812"/>
      <c r="O17" s="812"/>
      <c r="P17" s="812"/>
      <c r="Q17" s="812"/>
      <c r="R17" s="812"/>
    </row>
    <row r="19" spans="1:18" ht="20.100000000000001" customHeight="1">
      <c r="B19" s="816" t="s">
        <v>209</v>
      </c>
      <c r="C19" s="813">
        <f>審査依頼書!C41</f>
        <v>0</v>
      </c>
      <c r="D19" s="803"/>
      <c r="E19" s="803"/>
      <c r="F19" s="803"/>
      <c r="G19" s="803"/>
      <c r="H19" s="803"/>
      <c r="I19" s="803"/>
      <c r="J19" s="803"/>
      <c r="K19" s="803"/>
      <c r="L19" s="803"/>
      <c r="M19" s="803"/>
      <c r="N19" s="803"/>
      <c r="O19" s="803"/>
      <c r="P19" s="803"/>
      <c r="Q19" s="803"/>
      <c r="R19" s="804"/>
    </row>
    <row r="20" spans="1:18" ht="20.100000000000001" customHeight="1">
      <c r="B20" s="816"/>
      <c r="C20" s="814"/>
      <c r="D20" s="807"/>
      <c r="E20" s="807"/>
      <c r="F20" s="807"/>
      <c r="G20" s="807"/>
      <c r="H20" s="807"/>
      <c r="I20" s="807"/>
      <c r="J20" s="807"/>
      <c r="K20" s="807"/>
      <c r="L20" s="807"/>
      <c r="M20" s="807"/>
      <c r="N20" s="807"/>
      <c r="O20" s="807"/>
      <c r="P20" s="807"/>
      <c r="Q20" s="807"/>
      <c r="R20" s="808"/>
    </row>
    <row r="21" spans="1:18" s="81" customFormat="1" ht="34.5" customHeight="1">
      <c r="B21" s="122" t="s">
        <v>210</v>
      </c>
      <c r="C21" s="87" t="s">
        <v>233</v>
      </c>
      <c r="D21" s="88" t="s">
        <v>211</v>
      </c>
      <c r="E21" s="87" t="s">
        <v>3</v>
      </c>
      <c r="F21" s="817" t="s">
        <v>212</v>
      </c>
      <c r="G21" s="817"/>
      <c r="H21" s="817"/>
      <c r="I21" s="87" t="s">
        <v>3</v>
      </c>
      <c r="J21" s="817" t="s">
        <v>213</v>
      </c>
      <c r="K21" s="817"/>
      <c r="L21" s="89"/>
      <c r="M21" s="817"/>
      <c r="N21" s="817"/>
      <c r="O21" s="817"/>
      <c r="P21" s="817"/>
      <c r="Q21" s="818"/>
      <c r="R21" s="819"/>
    </row>
    <row r="22" spans="1:18" s="81" customFormat="1" ht="20.100000000000001" customHeight="1">
      <c r="B22" s="90" t="s">
        <v>214</v>
      </c>
      <c r="C22" s="91" t="s">
        <v>173</v>
      </c>
      <c r="D22" s="803" t="s">
        <v>215</v>
      </c>
      <c r="E22" s="803"/>
      <c r="F22" s="803"/>
      <c r="G22" s="803"/>
      <c r="H22" s="92"/>
      <c r="I22" s="92"/>
      <c r="J22" s="92"/>
      <c r="K22" s="92"/>
      <c r="L22" s="92"/>
      <c r="M22" s="93"/>
      <c r="N22" s="93"/>
      <c r="O22" s="93"/>
      <c r="P22" s="93"/>
      <c r="Q22" s="92"/>
      <c r="R22" s="94"/>
    </row>
    <row r="23" spans="1:18" s="81" customFormat="1" ht="20.100000000000001" customHeight="1">
      <c r="B23" s="95"/>
      <c r="C23" s="96" t="s">
        <v>173</v>
      </c>
      <c r="D23" s="97" t="s">
        <v>216</v>
      </c>
      <c r="E23" s="98"/>
      <c r="F23" s="98"/>
      <c r="G23" s="99"/>
      <c r="H23" s="98"/>
      <c r="I23" s="99"/>
      <c r="J23" s="98"/>
      <c r="K23" s="99"/>
      <c r="L23" s="98"/>
      <c r="M23" s="100"/>
      <c r="N23" s="100"/>
      <c r="O23" s="100"/>
      <c r="P23" s="100"/>
      <c r="Q23" s="101"/>
      <c r="R23" s="102"/>
    </row>
    <row r="24" spans="1:18" s="81" customFormat="1" ht="20.100000000000001" customHeight="1">
      <c r="B24" s="103"/>
      <c r="C24" s="104" t="s">
        <v>3</v>
      </c>
      <c r="D24" s="805" t="s">
        <v>217</v>
      </c>
      <c r="E24" s="805"/>
      <c r="F24" s="805"/>
      <c r="G24" s="805"/>
      <c r="H24" s="805"/>
      <c r="I24" s="805"/>
      <c r="J24" s="805"/>
      <c r="K24" s="805"/>
      <c r="L24" s="805"/>
      <c r="M24" s="805"/>
      <c r="N24" s="99"/>
      <c r="O24" s="99"/>
      <c r="P24" s="99"/>
      <c r="Q24" s="99"/>
      <c r="R24" s="105"/>
    </row>
    <row r="25" spans="1:18" s="81" customFormat="1" ht="20.100000000000001" customHeight="1">
      <c r="B25" s="103"/>
      <c r="C25" s="104" t="s">
        <v>3</v>
      </c>
      <c r="D25" s="99" t="s">
        <v>218</v>
      </c>
      <c r="E25" s="99"/>
      <c r="F25" s="99"/>
      <c r="G25" s="99"/>
      <c r="H25" s="99"/>
      <c r="I25" s="99"/>
      <c r="J25" s="99"/>
      <c r="K25" s="99"/>
      <c r="L25" s="99"/>
      <c r="M25" s="99"/>
      <c r="N25" s="99"/>
      <c r="O25" s="99"/>
      <c r="P25" s="99"/>
      <c r="Q25" s="99"/>
      <c r="R25" s="105"/>
    </row>
    <row r="26" spans="1:18" s="81" customFormat="1" ht="20.100000000000001" customHeight="1">
      <c r="B26" s="106"/>
      <c r="C26" s="104" t="s">
        <v>3</v>
      </c>
      <c r="D26" s="107" t="s">
        <v>219</v>
      </c>
      <c r="E26" s="807" t="s">
        <v>220</v>
      </c>
      <c r="F26" s="807"/>
      <c r="G26" s="807"/>
      <c r="H26" s="807"/>
      <c r="I26" s="807"/>
      <c r="J26" s="807"/>
      <c r="K26" s="807"/>
      <c r="L26" s="807"/>
      <c r="M26" s="807"/>
      <c r="N26" s="807"/>
      <c r="O26" s="807"/>
      <c r="P26" s="807"/>
      <c r="Q26" s="807"/>
      <c r="R26" s="808"/>
    </row>
    <row r="27" spans="1:18" s="81" customFormat="1" ht="20.100000000000001" customHeight="1">
      <c r="B27" s="108" t="s">
        <v>221</v>
      </c>
      <c r="C27" s="813"/>
      <c r="D27" s="803"/>
      <c r="E27" s="803"/>
      <c r="F27" s="803"/>
      <c r="G27" s="803"/>
      <c r="H27" s="803"/>
      <c r="I27" s="803"/>
      <c r="J27" s="803"/>
      <c r="K27" s="803"/>
      <c r="L27" s="803"/>
      <c r="M27" s="803"/>
      <c r="N27" s="803"/>
      <c r="O27" s="803"/>
      <c r="P27" s="803"/>
      <c r="Q27" s="803"/>
      <c r="R27" s="804"/>
    </row>
    <row r="28" spans="1:18" s="81" customFormat="1" ht="20.100000000000001" customHeight="1">
      <c r="B28" s="109"/>
      <c r="C28" s="814"/>
      <c r="D28" s="807"/>
      <c r="E28" s="807"/>
      <c r="F28" s="807"/>
      <c r="G28" s="807"/>
      <c r="H28" s="807"/>
      <c r="I28" s="807"/>
      <c r="J28" s="807"/>
      <c r="K28" s="807"/>
      <c r="L28" s="807"/>
      <c r="M28" s="807"/>
      <c r="N28" s="807"/>
      <c r="O28" s="807"/>
      <c r="P28" s="807"/>
      <c r="Q28" s="807"/>
      <c r="R28" s="808"/>
    </row>
    <row r="29" spans="1:18" s="81" customFormat="1" ht="20.100000000000001" customHeight="1">
      <c r="B29" s="99"/>
      <c r="C29" s="99"/>
      <c r="D29" s="99"/>
      <c r="E29" s="99"/>
      <c r="F29" s="99"/>
      <c r="G29" s="99"/>
      <c r="H29" s="99"/>
      <c r="I29" s="99"/>
      <c r="J29" s="99"/>
      <c r="K29" s="99"/>
      <c r="L29" s="99"/>
      <c r="M29" s="99"/>
      <c r="N29" s="99"/>
      <c r="O29" s="99"/>
      <c r="P29" s="99"/>
      <c r="Q29" s="99"/>
      <c r="R29" s="99"/>
    </row>
    <row r="30" spans="1:18" ht="20.100000000000001" customHeight="1">
      <c r="A30" s="110"/>
      <c r="B30" s="110"/>
      <c r="C30" s="111"/>
      <c r="D30" s="110"/>
      <c r="E30" s="110"/>
      <c r="F30" s="110"/>
      <c r="G30" s="110"/>
      <c r="H30" s="111"/>
      <c r="I30" s="110"/>
      <c r="J30" s="110"/>
      <c r="K30" s="112"/>
      <c r="L30" s="112"/>
      <c r="M30" s="110"/>
      <c r="N30" s="110"/>
      <c r="O30" s="110"/>
      <c r="P30" s="110"/>
      <c r="Q30" s="110"/>
      <c r="R30" s="110"/>
    </row>
    <row r="31" spans="1:18" ht="20.100000000000001" customHeight="1">
      <c r="B31" s="815"/>
      <c r="C31" s="815"/>
      <c r="D31" s="815"/>
      <c r="E31" s="815"/>
      <c r="F31" s="815"/>
      <c r="G31" s="815"/>
      <c r="H31" s="815"/>
      <c r="I31" s="815"/>
      <c r="J31" s="815"/>
      <c r="K31" s="815"/>
      <c r="L31" s="77"/>
    </row>
    <row r="32" spans="1:18" ht="20.100000000000001" customHeight="1">
      <c r="B32" s="77"/>
      <c r="D32" s="77"/>
      <c r="E32" s="77"/>
      <c r="F32" s="77"/>
      <c r="G32" s="77"/>
      <c r="I32" s="77"/>
      <c r="J32" s="77"/>
    </row>
    <row r="33" spans="2:18" ht="26.25" customHeight="1">
      <c r="B33" s="811" t="s">
        <v>222</v>
      </c>
      <c r="C33" s="811"/>
      <c r="D33" s="811"/>
      <c r="E33" s="811"/>
      <c r="F33" s="811"/>
      <c r="G33" s="811"/>
      <c r="H33" s="811"/>
      <c r="I33" s="811"/>
      <c r="J33" s="811"/>
      <c r="K33" s="811"/>
      <c r="L33" s="811"/>
      <c r="M33" s="811"/>
      <c r="N33" s="811"/>
      <c r="O33" s="811"/>
      <c r="P33" s="811"/>
      <c r="Q33" s="811"/>
    </row>
    <row r="34" spans="2:18" ht="20.100000000000001" customHeight="1">
      <c r="B34" s="80"/>
      <c r="C34" s="80"/>
      <c r="D34" s="80"/>
      <c r="E34" s="80"/>
      <c r="F34" s="80"/>
      <c r="G34" s="80"/>
      <c r="H34" s="80"/>
      <c r="I34" s="80"/>
      <c r="J34" s="80"/>
      <c r="K34" s="80"/>
      <c r="L34" s="80"/>
      <c r="M34" s="80"/>
      <c r="N34" s="80"/>
      <c r="O34" s="80"/>
      <c r="P34" s="80"/>
      <c r="Q34" s="80"/>
    </row>
    <row r="35" spans="2:18" ht="20.100000000000001" customHeight="1">
      <c r="B35" s="84" t="s">
        <v>223</v>
      </c>
      <c r="C35" s="809" t="str">
        <f>M11</f>
        <v/>
      </c>
      <c r="D35" s="809"/>
      <c r="E35" s="809" t="str">
        <f>M12</f>
        <v/>
      </c>
      <c r="F35" s="809"/>
      <c r="G35" s="809"/>
      <c r="H35" s="809"/>
      <c r="I35" s="80"/>
      <c r="J35" s="80"/>
      <c r="K35" s="82"/>
      <c r="L35" s="82"/>
      <c r="M35" s="80"/>
      <c r="N35" s="80"/>
      <c r="O35" s="80"/>
      <c r="P35" s="80"/>
      <c r="Q35" s="80"/>
    </row>
    <row r="36" spans="2:18" ht="20.100000000000001" customHeight="1">
      <c r="B36" s="81"/>
      <c r="C36" s="809" t="str">
        <f>IF(M13=0,"",M13)</f>
        <v/>
      </c>
      <c r="D36" s="809"/>
      <c r="E36" s="809"/>
      <c r="F36" s="809"/>
      <c r="G36" s="809"/>
      <c r="H36" s="809"/>
      <c r="I36" s="809"/>
      <c r="J36" s="77"/>
    </row>
    <row r="37" spans="2:18" ht="20.100000000000001" customHeight="1">
      <c r="B37" s="81"/>
      <c r="C37" s="812" t="str">
        <f>IF(M15=0,"",M15)</f>
        <v/>
      </c>
      <c r="D37" s="812"/>
      <c r="E37" s="76" t="s">
        <v>224</v>
      </c>
      <c r="H37" s="76"/>
    </row>
    <row r="38" spans="2:18" ht="20.100000000000001" customHeight="1">
      <c r="B38" s="81"/>
      <c r="C38" s="83"/>
      <c r="D38" s="83"/>
      <c r="E38" s="83"/>
      <c r="F38" s="83"/>
      <c r="G38" s="83"/>
      <c r="H38" s="83"/>
      <c r="K38" s="809" t="s">
        <v>504</v>
      </c>
      <c r="L38" s="809"/>
      <c r="M38" s="809"/>
      <c r="N38" s="809"/>
      <c r="O38" s="809"/>
    </row>
    <row r="39" spans="2:18" ht="20.100000000000001" customHeight="1">
      <c r="D39" s="83"/>
      <c r="E39" s="83"/>
      <c r="F39" s="83"/>
      <c r="G39" s="83"/>
      <c r="H39" s="83"/>
      <c r="K39" s="810" t="str">
        <f>LEFT(B9,LEN(B9)-2)</f>
        <v>東海大学医学部〇〇　病院長</v>
      </c>
      <c r="L39" s="810"/>
      <c r="M39" s="810"/>
      <c r="N39" s="810"/>
      <c r="O39" s="810"/>
      <c r="P39" s="810"/>
      <c r="Q39" s="810"/>
      <c r="R39" s="810"/>
    </row>
    <row r="40" spans="2:18" ht="20.100000000000001" customHeight="1">
      <c r="M40" s="79"/>
      <c r="N40" s="79"/>
      <c r="O40" s="79"/>
      <c r="P40" s="79"/>
      <c r="Q40" s="79"/>
      <c r="R40" s="86"/>
    </row>
    <row r="41" spans="2:18" ht="20.100000000000001" customHeight="1">
      <c r="B41" s="76" t="s">
        <v>225</v>
      </c>
    </row>
    <row r="42" spans="2:18" ht="20.100000000000001" customHeight="1">
      <c r="B42" s="800" t="s">
        <v>226</v>
      </c>
      <c r="C42" s="91" t="s">
        <v>80</v>
      </c>
      <c r="D42" s="121" t="s">
        <v>234</v>
      </c>
      <c r="E42" s="113"/>
      <c r="F42" s="113"/>
      <c r="G42" s="113"/>
      <c r="H42" s="114"/>
      <c r="I42" s="115" t="s">
        <v>227</v>
      </c>
      <c r="J42" s="115"/>
      <c r="K42" s="116"/>
      <c r="L42" s="116"/>
      <c r="M42" s="803" t="s">
        <v>228</v>
      </c>
      <c r="N42" s="803"/>
      <c r="O42" s="803"/>
      <c r="P42" s="803"/>
      <c r="Q42" s="803"/>
      <c r="R42" s="804"/>
    </row>
    <row r="43" spans="2:18" ht="20.100000000000001" customHeight="1">
      <c r="B43" s="801"/>
      <c r="C43" s="96" t="s">
        <v>80</v>
      </c>
      <c r="D43" s="117" t="s">
        <v>235</v>
      </c>
      <c r="E43" s="117"/>
      <c r="F43" s="117"/>
      <c r="G43" s="117"/>
      <c r="H43" s="98"/>
      <c r="I43" s="101" t="s">
        <v>229</v>
      </c>
      <c r="J43" s="101"/>
      <c r="K43" s="99"/>
      <c r="L43" s="99"/>
      <c r="M43" s="805" t="s">
        <v>230</v>
      </c>
      <c r="N43" s="805"/>
      <c r="O43" s="805"/>
      <c r="P43" s="805"/>
      <c r="Q43" s="805"/>
      <c r="R43" s="806"/>
    </row>
    <row r="44" spans="2:18" ht="20.100000000000001" customHeight="1">
      <c r="B44" s="802"/>
      <c r="C44" s="118"/>
      <c r="D44" s="107" t="s">
        <v>231</v>
      </c>
      <c r="E44" s="119"/>
      <c r="F44" s="119"/>
      <c r="G44" s="119"/>
      <c r="H44" s="119"/>
      <c r="I44" s="120"/>
      <c r="J44" s="120"/>
      <c r="K44" s="107"/>
      <c r="L44" s="107"/>
      <c r="M44" s="807" t="s">
        <v>232</v>
      </c>
      <c r="N44" s="807"/>
      <c r="O44" s="807"/>
      <c r="P44" s="807"/>
      <c r="Q44" s="807"/>
      <c r="R44" s="808"/>
    </row>
  </sheetData>
  <mergeCells count="37">
    <mergeCell ref="M2:R2"/>
    <mergeCell ref="A6:R6"/>
    <mergeCell ref="M11:Q11"/>
    <mergeCell ref="M14:Q14"/>
    <mergeCell ref="M12:Q12"/>
    <mergeCell ref="M13:Q13"/>
    <mergeCell ref="K2:L2"/>
    <mergeCell ref="K11:L11"/>
    <mergeCell ref="K12:L12"/>
    <mergeCell ref="K13:L13"/>
    <mergeCell ref="K14:L14"/>
    <mergeCell ref="B9:F9"/>
    <mergeCell ref="M15:Q15"/>
    <mergeCell ref="A17:R17"/>
    <mergeCell ref="B19:B20"/>
    <mergeCell ref="C19:R20"/>
    <mergeCell ref="F21:H21"/>
    <mergeCell ref="J21:K21"/>
    <mergeCell ref="M21:P21"/>
    <mergeCell ref="Q21:R21"/>
    <mergeCell ref="K15:L15"/>
    <mergeCell ref="B33:Q33"/>
    <mergeCell ref="C35:D35"/>
    <mergeCell ref="C36:I36"/>
    <mergeCell ref="C37:D37"/>
    <mergeCell ref="D22:G22"/>
    <mergeCell ref="D24:M24"/>
    <mergeCell ref="E26:R26"/>
    <mergeCell ref="C27:R28"/>
    <mergeCell ref="B31:K31"/>
    <mergeCell ref="B42:B44"/>
    <mergeCell ref="M42:R42"/>
    <mergeCell ref="M43:R43"/>
    <mergeCell ref="M44:R44"/>
    <mergeCell ref="E35:H35"/>
    <mergeCell ref="K38:O38"/>
    <mergeCell ref="K39:R39"/>
  </mergeCells>
  <phoneticPr fontId="1"/>
  <dataValidations disablePrompts="1" count="1">
    <dataValidation type="list" allowBlank="1" showInputMessage="1" showErrorMessage="1" sqref="E21 I21 C24:C26" xr:uid="{00000000-0002-0000-0B00-000000000000}">
      <formula1>"□,■"</formula1>
    </dataValidation>
  </dataValidations>
  <pageMargins left="0.70866141732283472" right="0.51181102362204722" top="0.55118110236220474" bottom="0.35433070866141736" header="0.31496062992125984" footer="0.31496062992125984"/>
  <pageSetup paperSize="9" scale="79" fitToWidth="0" orientation="portrait" r:id="rId1"/>
  <headerFooter>
    <oddFooter>&amp;R&amp;9 202306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Y180"/>
  <sheetViews>
    <sheetView view="pageBreakPreview" topLeftCell="A87" zoomScale="120" zoomScaleNormal="120" zoomScaleSheetLayoutView="120" workbookViewId="0">
      <selection activeCell="AZ104" sqref="AZ104"/>
    </sheetView>
  </sheetViews>
  <sheetFormatPr defaultColWidth="8.88671875" defaultRowHeight="15" customHeight="1"/>
  <cols>
    <col min="1" max="27" width="1.109375" style="14" customWidth="1"/>
    <col min="28" max="28" width="2" style="14" customWidth="1"/>
    <col min="29" max="31" width="1.109375" style="14" customWidth="1"/>
    <col min="32" max="32" width="2.109375" style="14" customWidth="1"/>
    <col min="33" max="49" width="1.109375" style="14" customWidth="1"/>
    <col min="50" max="50" width="2.109375" style="14" customWidth="1"/>
    <col min="51" max="85" width="1.109375" style="14" customWidth="1"/>
    <col min="86" max="86" width="2" style="14" customWidth="1"/>
    <col min="87" max="87" width="1.6640625" style="14" customWidth="1"/>
    <col min="88" max="88" width="2.33203125" style="9" customWidth="1"/>
    <col min="89" max="89" width="10.109375" style="9" customWidth="1"/>
    <col min="90" max="111" width="9" style="9" customWidth="1"/>
    <col min="112" max="16384" width="8.88671875" style="14"/>
  </cols>
  <sheetData>
    <row r="1" spans="1:111" ht="15" customHeight="1" thickBot="1"/>
    <row r="2" spans="1:111" ht="19.5" customHeight="1" thickTop="1" thickBot="1">
      <c r="A2" s="24"/>
      <c r="B2" s="24"/>
      <c r="C2" s="24"/>
      <c r="D2" s="24"/>
      <c r="E2" s="24"/>
      <c r="F2" s="37"/>
      <c r="G2" s="17"/>
      <c r="H2" s="17"/>
      <c r="I2" s="17"/>
      <c r="J2" s="17"/>
      <c r="K2" s="530" t="s">
        <v>283</v>
      </c>
      <c r="L2" s="531"/>
      <c r="M2" s="531"/>
      <c r="N2" s="531"/>
      <c r="O2" s="531"/>
      <c r="P2" s="531"/>
      <c r="Q2" s="531"/>
      <c r="R2" s="531"/>
      <c r="S2" s="531"/>
      <c r="T2" s="531"/>
      <c r="U2" s="531"/>
      <c r="V2" s="531"/>
      <c r="W2" s="531"/>
      <c r="X2" s="531"/>
      <c r="Y2" s="532"/>
      <c r="Z2" s="531" t="s">
        <v>85</v>
      </c>
      <c r="AA2" s="531"/>
      <c r="AB2" s="531"/>
      <c r="AC2" s="531"/>
      <c r="AD2" s="531"/>
      <c r="AE2" s="531"/>
      <c r="AF2" s="531"/>
      <c r="AG2" s="536"/>
      <c r="AH2" s="536"/>
      <c r="AI2" s="536"/>
      <c r="AJ2" s="536"/>
      <c r="AK2" s="536"/>
      <c r="AL2" s="536"/>
      <c r="AM2" s="536"/>
      <c r="AN2" s="536"/>
      <c r="AO2" s="536"/>
      <c r="AP2" s="536"/>
      <c r="AQ2" s="536"/>
      <c r="AR2" s="536"/>
      <c r="AS2" s="536"/>
      <c r="AT2" s="536"/>
      <c r="AU2" s="537"/>
      <c r="AV2" s="535" t="s">
        <v>86</v>
      </c>
      <c r="AW2" s="531"/>
      <c r="AX2" s="531"/>
      <c r="AY2" s="531"/>
      <c r="AZ2" s="531"/>
      <c r="BA2" s="532"/>
      <c r="BB2" s="533" t="s">
        <v>84</v>
      </c>
      <c r="BC2" s="533"/>
      <c r="BD2" s="533"/>
      <c r="BE2" s="533"/>
      <c r="BF2" s="533"/>
      <c r="BG2" s="533"/>
      <c r="BH2" s="533"/>
      <c r="BI2" s="533"/>
      <c r="BJ2" s="533"/>
      <c r="BK2" s="533"/>
      <c r="BL2" s="533"/>
      <c r="BM2" s="533"/>
      <c r="BN2" s="533"/>
      <c r="BO2" s="533"/>
      <c r="BP2" s="533"/>
      <c r="BQ2" s="533"/>
      <c r="BR2" s="533"/>
      <c r="BS2" s="533"/>
      <c r="BT2" s="534"/>
      <c r="BU2" s="24"/>
      <c r="BV2" s="24"/>
      <c r="BW2" s="24"/>
      <c r="BX2" s="19"/>
      <c r="BY2" s="19"/>
      <c r="BZ2" s="19"/>
      <c r="CA2" s="19"/>
      <c r="CB2" s="19"/>
      <c r="CC2" s="19"/>
      <c r="CD2" s="19"/>
      <c r="CE2" s="9"/>
      <c r="CF2" s="9"/>
      <c r="CG2" s="9"/>
      <c r="CH2" s="9"/>
      <c r="CI2" s="9"/>
      <c r="CY2" s="14"/>
      <c r="CZ2" s="14"/>
      <c r="DA2" s="14"/>
      <c r="DB2" s="14"/>
      <c r="DC2" s="14"/>
      <c r="DD2" s="14"/>
      <c r="DE2" s="14"/>
      <c r="DF2" s="14"/>
      <c r="DG2" s="14"/>
    </row>
    <row r="3" spans="1:111" ht="15" customHeight="1" thickTop="1">
      <c r="A3" s="24"/>
      <c r="B3" s="24"/>
      <c r="C3" s="24"/>
      <c r="D3" s="24"/>
      <c r="E3" s="24"/>
      <c r="F3" s="24"/>
      <c r="G3" s="24"/>
      <c r="H3" s="24"/>
      <c r="I3" s="24"/>
      <c r="J3" s="37"/>
      <c r="K3" s="37"/>
      <c r="L3" s="37"/>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30"/>
      <c r="AQ3" s="130"/>
      <c r="AR3" s="130"/>
      <c r="AS3" s="130"/>
      <c r="AT3" s="130"/>
      <c r="AU3" s="130"/>
      <c r="AV3" s="130"/>
      <c r="AW3" s="130"/>
      <c r="AX3" s="130"/>
      <c r="AY3" s="130"/>
      <c r="AZ3" s="130"/>
      <c r="BA3" s="130"/>
      <c r="BB3" s="130"/>
      <c r="BC3" s="130"/>
      <c r="BD3" s="130"/>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24"/>
      <c r="CH3" s="24"/>
      <c r="CI3" s="24"/>
    </row>
    <row r="4" spans="1:111" ht="15" customHeight="1">
      <c r="A4" s="24"/>
      <c r="B4" s="24"/>
      <c r="C4" s="24"/>
      <c r="D4" s="24"/>
      <c r="E4" s="24"/>
      <c r="F4" s="24"/>
      <c r="G4" s="24"/>
      <c r="H4" s="24"/>
      <c r="I4" s="24"/>
      <c r="J4" s="37"/>
      <c r="K4" s="37"/>
      <c r="L4" s="37"/>
      <c r="M4" s="518"/>
      <c r="N4" s="518"/>
      <c r="O4" s="518"/>
      <c r="P4" s="518"/>
      <c r="Q4" s="518"/>
      <c r="R4" s="518"/>
      <c r="S4" s="518"/>
      <c r="T4" s="518"/>
      <c r="U4" s="518"/>
      <c r="V4" s="518"/>
      <c r="W4" s="518"/>
      <c r="X4" s="518"/>
      <c r="Y4" s="518"/>
      <c r="Z4" s="518"/>
      <c r="AA4" s="518"/>
      <c r="AB4" s="518"/>
      <c r="AC4" s="518"/>
      <c r="AD4" s="518"/>
      <c r="AE4" s="518"/>
      <c r="AF4" s="518"/>
      <c r="AG4" s="518"/>
      <c r="AH4" s="518"/>
      <c r="AI4" s="522"/>
      <c r="AJ4" s="522"/>
      <c r="AK4" s="522"/>
      <c r="AL4" s="522"/>
      <c r="AM4" s="522"/>
      <c r="AN4" s="522"/>
      <c r="AO4" s="522"/>
      <c r="AP4" s="17"/>
      <c r="AQ4" s="17"/>
      <c r="AR4" s="17"/>
      <c r="AS4" s="17"/>
      <c r="AT4" s="17"/>
      <c r="AU4" s="17"/>
      <c r="AV4" s="17"/>
      <c r="AW4" s="17"/>
      <c r="AX4" s="17"/>
      <c r="AY4" s="17"/>
      <c r="AZ4" s="17"/>
      <c r="BA4" s="17"/>
      <c r="BB4" s="17"/>
      <c r="BC4" s="17"/>
      <c r="BD4" s="40"/>
      <c r="BE4" s="522" t="s">
        <v>185</v>
      </c>
      <c r="BF4" s="522"/>
      <c r="BG4" s="522"/>
      <c r="BH4" s="522"/>
      <c r="BI4" s="522"/>
      <c r="BJ4" s="502"/>
      <c r="BK4" s="502"/>
      <c r="BL4" s="502"/>
      <c r="BM4" s="502"/>
      <c r="BN4" s="502"/>
      <c r="BO4" s="522" t="s">
        <v>162</v>
      </c>
      <c r="BP4" s="522"/>
      <c r="BQ4" s="524"/>
      <c r="BR4" s="524"/>
      <c r="BS4" s="524"/>
      <c r="BT4" s="522" t="s">
        <v>163</v>
      </c>
      <c r="BU4" s="522"/>
      <c r="BV4" s="524"/>
      <c r="BW4" s="524"/>
      <c r="BX4" s="524"/>
      <c r="BY4" s="522" t="s">
        <v>164</v>
      </c>
      <c r="BZ4" s="522"/>
      <c r="CA4" s="17"/>
      <c r="CB4" s="17"/>
      <c r="CC4" s="17"/>
      <c r="CD4" s="17"/>
      <c r="CE4" s="17"/>
      <c r="CF4" s="24"/>
      <c r="CG4" s="24"/>
      <c r="CH4" s="24"/>
      <c r="CI4" s="9"/>
      <c r="DG4" s="14"/>
    </row>
    <row r="5" spans="1:111"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492"/>
      <c r="BF5" s="492"/>
      <c r="BG5" s="492"/>
      <c r="BH5" s="492"/>
      <c r="BI5" s="492"/>
      <c r="BJ5" s="492"/>
      <c r="BK5" s="24"/>
      <c r="BL5" s="24"/>
      <c r="BM5" s="24"/>
      <c r="BN5" s="24"/>
      <c r="BO5" s="24"/>
      <c r="BP5" s="24"/>
      <c r="BQ5" s="24"/>
      <c r="BR5" s="24"/>
      <c r="BS5" s="24"/>
      <c r="BT5" s="24"/>
      <c r="BU5" s="24"/>
      <c r="BV5" s="24"/>
      <c r="BW5" s="24"/>
      <c r="BX5" s="24"/>
      <c r="BY5" s="24"/>
      <c r="BZ5" s="24"/>
      <c r="CA5" s="24"/>
      <c r="CB5" s="24"/>
      <c r="CC5" s="24"/>
      <c r="CD5" s="24"/>
      <c r="CE5" s="24"/>
      <c r="CF5" s="24"/>
      <c r="CG5" s="24"/>
      <c r="CH5" s="24"/>
      <c r="CI5" s="24"/>
    </row>
    <row r="6" spans="1:111" ht="28.5" customHeight="1">
      <c r="A6" s="491" t="s">
        <v>346</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38"/>
      <c r="CE6" s="438"/>
      <c r="CF6" s="438"/>
      <c r="CG6" s="438"/>
      <c r="CH6" s="24"/>
      <c r="CI6" s="24"/>
    </row>
    <row r="7" spans="1:11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f>'1.実施計画'!BJ4</f>
        <v>0</v>
      </c>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row>
    <row r="8" spans="1:111" ht="1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t="s">
        <v>7</v>
      </c>
      <c r="AR8" s="24"/>
      <c r="AS8" s="24"/>
      <c r="AT8" s="24"/>
      <c r="AU8" s="24"/>
      <c r="AV8" s="24"/>
      <c r="AW8" s="24"/>
      <c r="AX8" s="24"/>
      <c r="AY8" s="24"/>
      <c r="AZ8" s="24"/>
      <c r="BA8" s="24"/>
      <c r="BB8" s="24"/>
      <c r="BC8" s="24"/>
      <c r="BD8" s="24"/>
      <c r="BE8" s="24"/>
      <c r="BF8" s="24"/>
      <c r="BG8" s="24"/>
      <c r="BH8" s="24"/>
      <c r="BI8" s="24"/>
      <c r="BJ8" s="24"/>
      <c r="BK8" s="24"/>
      <c r="BL8" s="24"/>
      <c r="BM8" s="24"/>
      <c r="BN8" s="12"/>
      <c r="BO8" s="12"/>
      <c r="BP8" s="12"/>
      <c r="BQ8" s="12"/>
      <c r="BR8" s="12"/>
      <c r="BS8" s="12"/>
      <c r="BT8" s="12"/>
      <c r="BU8" s="12"/>
      <c r="BV8" s="12"/>
      <c r="BW8" s="24"/>
      <c r="BX8" s="24"/>
      <c r="BY8" s="24"/>
      <c r="BZ8" s="24"/>
      <c r="CA8" s="24"/>
      <c r="CB8" s="24"/>
      <c r="CC8" s="24"/>
      <c r="CD8" s="24"/>
      <c r="CE8" s="24"/>
      <c r="CF8" s="24"/>
      <c r="CG8" s="24"/>
      <c r="CH8" s="24"/>
      <c r="CI8" s="24"/>
    </row>
    <row r="9" spans="1:111" ht="15" customHeight="1">
      <c r="A9" s="523" t="s">
        <v>23</v>
      </c>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24"/>
      <c r="CE9" s="24"/>
      <c r="CF9" s="24"/>
      <c r="CG9" s="24"/>
      <c r="CH9" s="24"/>
      <c r="CI9" s="24"/>
    </row>
    <row r="10" spans="1:111" ht="15" customHeight="1">
      <c r="A10" s="499" t="s">
        <v>134</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281"/>
      <c r="AQ10" s="499" t="s">
        <v>413</v>
      </c>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0"/>
      <c r="BZ10" s="500"/>
      <c r="CA10" s="500"/>
      <c r="CB10" s="500"/>
      <c r="CC10" s="178"/>
      <c r="CD10" s="19"/>
      <c r="CE10" s="19"/>
      <c r="CF10" s="19"/>
      <c r="CG10" s="9"/>
      <c r="CH10" s="9"/>
      <c r="CI10" s="9"/>
      <c r="CZ10" s="14"/>
      <c r="DA10" s="14"/>
      <c r="DB10" s="14"/>
      <c r="DC10" s="14"/>
      <c r="DD10" s="14"/>
      <c r="DE10" s="14"/>
      <c r="DF10" s="14"/>
      <c r="DG10" s="14"/>
    </row>
    <row r="11" spans="1:111" ht="15" customHeight="1">
      <c r="A11" s="10"/>
      <c r="B11" s="24"/>
      <c r="C11" s="24"/>
      <c r="D11" s="498" t="s">
        <v>285</v>
      </c>
      <c r="E11" s="498"/>
      <c r="F11" s="498"/>
      <c r="G11" s="498"/>
      <c r="H11" s="498"/>
      <c r="I11" s="498"/>
      <c r="J11" s="498"/>
      <c r="K11" s="498"/>
      <c r="L11" s="498"/>
      <c r="M11" s="498"/>
      <c r="N11" s="498"/>
      <c r="O11" s="498"/>
      <c r="P11" s="498"/>
      <c r="Q11" s="140" t="s">
        <v>144</v>
      </c>
      <c r="R11" s="502" t="str">
        <f>IF(審査依頼書!AI12=0,"",審査依頼書!AI12)</f>
        <v/>
      </c>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135"/>
      <c r="AQ11" s="7"/>
      <c r="AR11" s="8"/>
      <c r="AS11" s="498" t="s">
        <v>343</v>
      </c>
      <c r="AT11" s="498"/>
      <c r="AU11" s="498"/>
      <c r="AV11" s="498"/>
      <c r="AW11" s="498"/>
      <c r="AX11" s="498"/>
      <c r="AY11" s="498"/>
      <c r="AZ11" s="498"/>
      <c r="BA11" s="498"/>
      <c r="BB11" s="498"/>
      <c r="BC11" s="498"/>
      <c r="BD11" s="12" t="s">
        <v>265</v>
      </c>
      <c r="BE11" s="12"/>
      <c r="BF11" s="502" t="str">
        <f>IF(審査依頼書!L33=0,"",審査依頼書!L33)</f>
        <v/>
      </c>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20"/>
      <c r="CD11" s="9"/>
      <c r="CE11" s="9"/>
      <c r="CF11" s="9"/>
      <c r="CG11" s="9"/>
      <c r="CH11" s="9"/>
      <c r="CI11" s="9"/>
      <c r="CY11" s="14"/>
      <c r="CZ11" s="14"/>
      <c r="DA11" s="14"/>
      <c r="DB11" s="14"/>
      <c r="DC11" s="14"/>
      <c r="DD11" s="14"/>
      <c r="DE11" s="14"/>
      <c r="DF11" s="14"/>
      <c r="DG11" s="14"/>
    </row>
    <row r="12" spans="1:111" ht="15" customHeight="1">
      <c r="A12" s="10"/>
      <c r="B12" s="24"/>
      <c r="C12" s="24"/>
      <c r="D12" s="498" t="s">
        <v>135</v>
      </c>
      <c r="E12" s="498"/>
      <c r="F12" s="498"/>
      <c r="G12" s="498"/>
      <c r="H12" s="498"/>
      <c r="I12" s="498"/>
      <c r="J12" s="498"/>
      <c r="K12" s="498"/>
      <c r="L12" s="498"/>
      <c r="M12" s="498"/>
      <c r="N12" s="498"/>
      <c r="O12" s="498"/>
      <c r="P12" s="498"/>
      <c r="Q12" s="140" t="s">
        <v>144</v>
      </c>
      <c r="R12" s="502" t="str">
        <f>IF(審査依頼書!AI13=0,"",審査依頼書!AI13)</f>
        <v/>
      </c>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135"/>
      <c r="AQ12" s="7"/>
      <c r="AR12" s="135"/>
      <c r="AS12" s="498" t="s">
        <v>344</v>
      </c>
      <c r="AT12" s="498"/>
      <c r="AU12" s="498"/>
      <c r="AV12" s="498"/>
      <c r="AW12" s="498"/>
      <c r="AX12" s="498"/>
      <c r="AY12" s="498"/>
      <c r="AZ12" s="498"/>
      <c r="BA12" s="498"/>
      <c r="BB12" s="498"/>
      <c r="BC12" s="498"/>
      <c r="BD12" s="12" t="s">
        <v>265</v>
      </c>
      <c r="BE12" s="140"/>
      <c r="BF12" s="502" t="str">
        <f>IF(審査依頼書!L34=0,"",審査依頼書!L34)</f>
        <v/>
      </c>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20"/>
      <c r="CD12" s="9"/>
      <c r="CE12" s="9"/>
      <c r="CF12" s="9"/>
      <c r="CG12" s="9"/>
      <c r="CH12" s="9"/>
      <c r="CI12" s="9"/>
      <c r="CY12" s="14"/>
      <c r="CZ12" s="14"/>
      <c r="DA12" s="14"/>
      <c r="DB12" s="14"/>
      <c r="DC12" s="14"/>
      <c r="DD12" s="14"/>
      <c r="DE12" s="14"/>
      <c r="DF12" s="14"/>
      <c r="DG12" s="14"/>
    </row>
    <row r="13" spans="1:111" ht="15" customHeight="1">
      <c r="A13" s="10"/>
      <c r="B13" s="24"/>
      <c r="C13" s="24"/>
      <c r="D13" s="498" t="s">
        <v>165</v>
      </c>
      <c r="E13" s="498"/>
      <c r="F13" s="498"/>
      <c r="G13" s="498"/>
      <c r="H13" s="498"/>
      <c r="I13" s="498"/>
      <c r="J13" s="498"/>
      <c r="K13" s="498"/>
      <c r="L13" s="498"/>
      <c r="M13" s="498"/>
      <c r="N13" s="498"/>
      <c r="O13" s="498"/>
      <c r="P13" s="498"/>
      <c r="Q13" s="140" t="s">
        <v>144</v>
      </c>
      <c r="R13" s="502" t="str">
        <f>IF(審査依頼書!AI14=0,"",審査依頼書!AI14)</f>
        <v/>
      </c>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135"/>
      <c r="AQ13" s="7"/>
      <c r="AR13" s="135"/>
      <c r="AS13" s="498" t="s">
        <v>345</v>
      </c>
      <c r="AT13" s="498"/>
      <c r="AU13" s="498"/>
      <c r="AV13" s="498"/>
      <c r="AW13" s="498"/>
      <c r="AX13" s="498"/>
      <c r="AY13" s="498"/>
      <c r="AZ13" s="498"/>
      <c r="BA13" s="498"/>
      <c r="BB13" s="498"/>
      <c r="BC13" s="498"/>
      <c r="BD13" s="12" t="s">
        <v>265</v>
      </c>
      <c r="BE13" s="12"/>
      <c r="BF13" s="502" t="str">
        <f>IF(審査依頼書!L35=0,"",審査依頼書!L35)</f>
        <v/>
      </c>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20"/>
      <c r="CD13" s="9"/>
      <c r="CE13" s="9"/>
      <c r="CF13" s="9"/>
      <c r="CG13" s="9"/>
      <c r="CH13" s="9"/>
      <c r="CI13" s="9"/>
      <c r="CY13" s="14"/>
      <c r="CZ13" s="14"/>
      <c r="DA13" s="14"/>
      <c r="DB13" s="14"/>
      <c r="DC13" s="14"/>
      <c r="DD13" s="14"/>
      <c r="DE13" s="14"/>
      <c r="DF13" s="14"/>
      <c r="DG13" s="14"/>
    </row>
    <row r="14" spans="1:111" ht="15" customHeight="1">
      <c r="A14" s="10"/>
      <c r="B14" s="24"/>
      <c r="C14" s="24"/>
      <c r="D14" s="498" t="s">
        <v>277</v>
      </c>
      <c r="E14" s="498"/>
      <c r="F14" s="498"/>
      <c r="G14" s="498"/>
      <c r="H14" s="498"/>
      <c r="I14" s="498"/>
      <c r="J14" s="498"/>
      <c r="K14" s="498"/>
      <c r="L14" s="498"/>
      <c r="M14" s="498"/>
      <c r="N14" s="498"/>
      <c r="O14" s="498"/>
      <c r="P14" s="498"/>
      <c r="Q14" s="140" t="s">
        <v>144</v>
      </c>
      <c r="R14" s="502" t="str">
        <f>IF(審査依頼書!AI15=0,"",審査依頼書!AI15)</f>
        <v/>
      </c>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8"/>
      <c r="AQ14" s="11"/>
      <c r="AR14" s="8"/>
      <c r="AS14" s="498" t="s">
        <v>339</v>
      </c>
      <c r="AT14" s="498"/>
      <c r="AU14" s="498"/>
      <c r="AV14" s="498"/>
      <c r="AW14" s="498"/>
      <c r="AX14" s="498"/>
      <c r="AY14" s="498"/>
      <c r="AZ14" s="498"/>
      <c r="BA14" s="498"/>
      <c r="BB14" s="498"/>
      <c r="BC14" s="498"/>
      <c r="BD14" s="168" t="s">
        <v>144</v>
      </c>
      <c r="BE14" s="168"/>
      <c r="BF14" s="502" t="str">
        <f>IF(審査依頼書!L36=0,"",審査依頼書!L36)</f>
        <v/>
      </c>
      <c r="BG14" s="502"/>
      <c r="BH14" s="502"/>
      <c r="BI14" s="502"/>
      <c r="BJ14" s="502"/>
      <c r="BK14" s="502"/>
      <c r="BL14" s="502"/>
      <c r="BM14" s="502"/>
      <c r="BN14" s="502"/>
      <c r="BO14" s="502"/>
      <c r="BP14" s="502"/>
      <c r="BQ14" s="502"/>
      <c r="BR14" s="502"/>
      <c r="BS14" s="502"/>
      <c r="BT14" s="502"/>
      <c r="BU14" s="502"/>
      <c r="BV14" s="502"/>
      <c r="BW14" s="502"/>
      <c r="BX14" s="502"/>
      <c r="BY14" s="502"/>
      <c r="BZ14" s="502"/>
      <c r="CA14" s="502"/>
      <c r="CB14" s="502"/>
      <c r="CC14" s="179"/>
      <c r="CD14" s="3"/>
      <c r="CE14" s="3"/>
      <c r="CF14" s="9"/>
      <c r="CG14" s="9"/>
      <c r="CH14" s="9"/>
      <c r="CI14" s="9"/>
      <c r="CY14" s="14"/>
      <c r="CZ14" s="14"/>
      <c r="DA14" s="14"/>
      <c r="DB14" s="14"/>
      <c r="DC14" s="14"/>
      <c r="DD14" s="14"/>
      <c r="DE14" s="14"/>
      <c r="DF14" s="14"/>
      <c r="DG14" s="14"/>
    </row>
    <row r="15" spans="1:111" ht="15" customHeight="1">
      <c r="A15" s="10"/>
      <c r="B15" s="24"/>
      <c r="C15" s="24"/>
      <c r="D15" s="498" t="s">
        <v>166</v>
      </c>
      <c r="E15" s="498"/>
      <c r="F15" s="498"/>
      <c r="G15" s="498"/>
      <c r="H15" s="498"/>
      <c r="I15" s="498"/>
      <c r="J15" s="498"/>
      <c r="K15" s="498"/>
      <c r="L15" s="498"/>
      <c r="M15" s="498"/>
      <c r="N15" s="498"/>
      <c r="O15" s="498"/>
      <c r="P15" s="498"/>
      <c r="Q15" s="140" t="s">
        <v>144</v>
      </c>
      <c r="R15" s="502" t="str">
        <f>IF(審査依頼書!AI16=0,"",審査依頼書!AI16)</f>
        <v/>
      </c>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135"/>
      <c r="AQ15" s="7"/>
      <c r="AR15" s="135"/>
      <c r="AS15" s="498" t="s">
        <v>266</v>
      </c>
      <c r="AT15" s="498"/>
      <c r="AU15" s="498"/>
      <c r="AV15" s="498"/>
      <c r="AW15" s="498"/>
      <c r="AX15" s="498"/>
      <c r="AY15" s="498"/>
      <c r="AZ15" s="498"/>
      <c r="BA15" s="498"/>
      <c r="BB15" s="498"/>
      <c r="BC15" s="498"/>
      <c r="BD15" s="12" t="s">
        <v>265</v>
      </c>
      <c r="BE15" s="12"/>
      <c r="BF15" s="502" t="str">
        <f>IF(審査依頼書!L37=0,"",審査依頼書!L37)</f>
        <v/>
      </c>
      <c r="BG15" s="502"/>
      <c r="BH15" s="502"/>
      <c r="BI15" s="502"/>
      <c r="BJ15" s="502"/>
      <c r="BK15" s="502"/>
      <c r="BL15" s="502"/>
      <c r="BM15" s="502"/>
      <c r="BN15" s="502"/>
      <c r="BO15" s="502"/>
      <c r="BP15" s="502"/>
      <c r="BQ15" s="502"/>
      <c r="BR15" s="502"/>
      <c r="BS15" s="502"/>
      <c r="BT15" s="502"/>
      <c r="BU15" s="502"/>
      <c r="BV15" s="502"/>
      <c r="BW15" s="502"/>
      <c r="BX15" s="502"/>
      <c r="BY15" s="502"/>
      <c r="BZ15" s="502"/>
      <c r="CA15" s="502"/>
      <c r="CB15" s="502"/>
      <c r="CC15" s="20"/>
      <c r="CD15" s="9"/>
      <c r="CE15" s="9"/>
      <c r="CF15" s="9"/>
      <c r="CG15" s="9"/>
      <c r="CH15" s="9"/>
      <c r="CI15" s="9"/>
      <c r="CY15" s="14"/>
      <c r="CZ15" s="14"/>
      <c r="DA15" s="14"/>
      <c r="DB15" s="14"/>
      <c r="DC15" s="14"/>
      <c r="DD15" s="14"/>
      <c r="DE15" s="14"/>
      <c r="DF15" s="14"/>
      <c r="DG15" s="14"/>
    </row>
    <row r="16" spans="1:111" ht="15" customHeight="1">
      <c r="A16" s="10"/>
      <c r="B16" s="24"/>
      <c r="C16" s="24"/>
      <c r="D16" s="498" t="s">
        <v>40</v>
      </c>
      <c r="E16" s="498"/>
      <c r="F16" s="498"/>
      <c r="G16" s="498"/>
      <c r="H16" s="498"/>
      <c r="I16" s="498"/>
      <c r="J16" s="498"/>
      <c r="K16" s="498"/>
      <c r="L16" s="498"/>
      <c r="M16" s="498"/>
      <c r="N16" s="498"/>
      <c r="O16" s="498"/>
      <c r="P16" s="498"/>
      <c r="Q16" s="140" t="s">
        <v>144</v>
      </c>
      <c r="R16" s="502" t="str">
        <f>IF(審査依頼書!AI17=0,"",審査依頼書!AI17)</f>
        <v/>
      </c>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135"/>
      <c r="AQ16" s="7"/>
      <c r="AR16" s="135"/>
      <c r="AS16" s="498" t="s">
        <v>40</v>
      </c>
      <c r="AT16" s="498"/>
      <c r="AU16" s="498"/>
      <c r="AV16" s="498"/>
      <c r="AW16" s="498"/>
      <c r="AX16" s="498"/>
      <c r="AY16" s="498"/>
      <c r="AZ16" s="498"/>
      <c r="BA16" s="498"/>
      <c r="BB16" s="498"/>
      <c r="BC16" s="498"/>
      <c r="BD16" s="12" t="s">
        <v>265</v>
      </c>
      <c r="BE16" s="136"/>
      <c r="BF16" s="502" t="str">
        <f>IF(審査依頼書!L38=0,"",審査依頼書!L38)</f>
        <v/>
      </c>
      <c r="BG16" s="502"/>
      <c r="BH16" s="502"/>
      <c r="BI16" s="502"/>
      <c r="BJ16" s="502"/>
      <c r="BK16" s="502"/>
      <c r="BL16" s="502"/>
      <c r="BM16" s="502"/>
      <c r="BN16" s="502"/>
      <c r="BO16" s="502"/>
      <c r="BP16" s="502"/>
      <c r="BQ16" s="502"/>
      <c r="BR16" s="502"/>
      <c r="BS16" s="502"/>
      <c r="BT16" s="502"/>
      <c r="BU16" s="502"/>
      <c r="BV16" s="502"/>
      <c r="BW16" s="502"/>
      <c r="BX16" s="502"/>
      <c r="BY16" s="502"/>
      <c r="BZ16" s="502"/>
      <c r="CA16" s="502"/>
      <c r="CB16" s="502"/>
      <c r="CC16" s="20"/>
      <c r="CD16" s="9"/>
      <c r="CE16" s="9"/>
      <c r="CF16" s="9"/>
      <c r="CG16" s="9"/>
      <c r="CH16" s="9"/>
      <c r="CI16" s="9"/>
      <c r="CX16" s="14"/>
      <c r="CY16" s="14"/>
      <c r="CZ16" s="14"/>
      <c r="DA16" s="14"/>
      <c r="DB16" s="14"/>
      <c r="DC16" s="14"/>
      <c r="DD16" s="14"/>
      <c r="DE16" s="14"/>
      <c r="DF16" s="14"/>
      <c r="DG16" s="14"/>
    </row>
    <row r="17" spans="1:111" ht="6.75" customHeight="1">
      <c r="A17" s="150"/>
      <c r="B17" s="41"/>
      <c r="C17" s="41"/>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c r="AR17" s="44"/>
      <c r="AS17" s="140"/>
      <c r="AT17" s="140"/>
      <c r="AU17" s="140"/>
      <c r="AV17" s="140"/>
      <c r="AW17" s="140"/>
      <c r="AX17" s="140"/>
      <c r="AY17" s="140"/>
      <c r="AZ17" s="140"/>
      <c r="BA17" s="140"/>
      <c r="BB17" s="12"/>
      <c r="BC17" s="136"/>
      <c r="BD17" s="139"/>
      <c r="BE17" s="139"/>
      <c r="BF17" s="139"/>
      <c r="BG17" s="139"/>
      <c r="BH17" s="139"/>
      <c r="BI17" s="139"/>
      <c r="BJ17" s="139"/>
      <c r="BK17" s="139"/>
      <c r="BL17" s="139"/>
      <c r="BM17" s="139"/>
      <c r="BN17" s="139"/>
      <c r="BO17" s="139"/>
      <c r="BP17" s="139"/>
      <c r="BQ17" s="139"/>
      <c r="BR17" s="12"/>
      <c r="BS17" s="12"/>
      <c r="BT17" s="12"/>
      <c r="BU17" s="24"/>
      <c r="BV17" s="24"/>
      <c r="BW17" s="24"/>
      <c r="BX17" s="24"/>
      <c r="BY17" s="24"/>
      <c r="BZ17" s="24"/>
      <c r="CA17" s="24"/>
      <c r="CB17" s="24"/>
      <c r="CC17" s="180"/>
      <c r="CD17" s="9"/>
      <c r="CE17" s="9"/>
      <c r="CF17" s="9"/>
      <c r="CG17" s="9"/>
      <c r="CH17" s="9"/>
      <c r="CI17" s="9"/>
      <c r="CZ17" s="14"/>
      <c r="DA17" s="14"/>
      <c r="DB17" s="14"/>
      <c r="DC17" s="14"/>
      <c r="DD17" s="14"/>
      <c r="DE17" s="14"/>
      <c r="DF17" s="14"/>
      <c r="DG17" s="14"/>
    </row>
    <row r="18" spans="1:111" ht="15" customHeight="1">
      <c r="A18" s="528" t="s">
        <v>143</v>
      </c>
      <c r="B18" s="529"/>
      <c r="C18" s="529"/>
      <c r="D18" s="529"/>
      <c r="E18" s="529"/>
      <c r="F18" s="529"/>
      <c r="G18" s="529"/>
      <c r="H18" s="529"/>
      <c r="I18" s="529"/>
      <c r="J18" s="529"/>
      <c r="K18" s="529"/>
      <c r="L18" s="529"/>
      <c r="M18" s="529"/>
      <c r="N18" s="529"/>
      <c r="O18" s="529"/>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169"/>
      <c r="CD18" s="49"/>
      <c r="CE18" s="49"/>
      <c r="CF18" s="49"/>
      <c r="CG18" s="49"/>
      <c r="CH18" s="24"/>
      <c r="CI18" s="24"/>
    </row>
    <row r="19" spans="1:111" ht="15" customHeight="1">
      <c r="A19" s="10"/>
      <c r="B19" s="24"/>
      <c r="C19" s="502">
        <f>審査依頼書!C41</f>
        <v>0</v>
      </c>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2"/>
      <c r="BC19" s="502"/>
      <c r="BD19" s="502"/>
      <c r="BE19" s="502"/>
      <c r="BF19" s="502"/>
      <c r="BG19" s="502"/>
      <c r="BH19" s="502"/>
      <c r="BI19" s="502"/>
      <c r="BJ19" s="502"/>
      <c r="BK19" s="502"/>
      <c r="BL19" s="502"/>
      <c r="BM19" s="502"/>
      <c r="BN19" s="502"/>
      <c r="BO19" s="502"/>
      <c r="BP19" s="502"/>
      <c r="BQ19" s="502"/>
      <c r="BR19" s="502"/>
      <c r="BS19" s="502"/>
      <c r="BT19" s="502"/>
      <c r="BU19" s="502"/>
      <c r="BV19" s="502"/>
      <c r="BW19" s="502"/>
      <c r="BX19" s="502"/>
      <c r="BY19" s="502"/>
      <c r="BZ19" s="502"/>
      <c r="CA19" s="502"/>
      <c r="CB19" s="502"/>
      <c r="CC19" s="170"/>
      <c r="CD19" s="135"/>
      <c r="CE19" s="135"/>
      <c r="CF19" s="135"/>
      <c r="CG19" s="16"/>
      <c r="CH19" s="24"/>
      <c r="CI19" s="24"/>
    </row>
    <row r="20" spans="1:111" ht="15" customHeight="1">
      <c r="A20" s="10"/>
      <c r="B20" s="24"/>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2"/>
      <c r="BB20" s="502"/>
      <c r="BC20" s="502"/>
      <c r="BD20" s="502"/>
      <c r="BE20" s="502"/>
      <c r="BF20" s="502"/>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170"/>
      <c r="CD20" s="135"/>
      <c r="CE20" s="135"/>
      <c r="CF20" s="135"/>
      <c r="CG20" s="16"/>
      <c r="CH20" s="24"/>
      <c r="CI20" s="24"/>
    </row>
    <row r="21" spans="1:111" ht="15" customHeight="1">
      <c r="A21" s="10"/>
      <c r="B21" s="24"/>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2"/>
      <c r="CC21" s="170"/>
      <c r="CD21" s="135"/>
      <c r="CE21" s="135"/>
      <c r="CF21" s="135"/>
      <c r="CG21" s="16"/>
      <c r="CH21" s="24"/>
      <c r="CI21" s="24"/>
    </row>
    <row r="22" spans="1:111" ht="7.5" customHeight="1">
      <c r="A22" s="150"/>
      <c r="B22" s="41"/>
      <c r="C22" s="41"/>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6"/>
      <c r="BE22" s="41"/>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171"/>
      <c r="CD22" s="12"/>
      <c r="CE22" s="12"/>
      <c r="CF22" s="12"/>
      <c r="CG22" s="24"/>
      <c r="CH22" s="24"/>
      <c r="CI22" s="24"/>
    </row>
    <row r="23" spans="1:111" ht="15" customHeight="1">
      <c r="A23" s="527" t="s">
        <v>52</v>
      </c>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13"/>
      <c r="CD23" s="24"/>
      <c r="CE23" s="24"/>
      <c r="CF23" s="24"/>
      <c r="CG23" s="24"/>
      <c r="CH23" s="24"/>
      <c r="CI23" s="24"/>
    </row>
    <row r="24" spans="1:111" ht="15" customHeight="1">
      <c r="A24" s="154"/>
      <c r="B24" s="136"/>
      <c r="C24" s="136"/>
      <c r="D24" s="495" t="s">
        <v>172</v>
      </c>
      <c r="E24" s="495"/>
      <c r="F24" s="495"/>
      <c r="G24" s="498" t="s">
        <v>8</v>
      </c>
      <c r="H24" s="498"/>
      <c r="I24" s="498"/>
      <c r="J24" s="498"/>
      <c r="K24" s="498"/>
      <c r="L24" s="498"/>
      <c r="M24" s="498"/>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13"/>
      <c r="CD24" s="24"/>
      <c r="CE24" s="24"/>
      <c r="CF24" s="24"/>
      <c r="CG24" s="24"/>
      <c r="CH24" s="24"/>
      <c r="CI24" s="24"/>
    </row>
    <row r="25" spans="1:111" ht="15" customHeight="1">
      <c r="A25" s="154"/>
      <c r="B25" s="136"/>
      <c r="C25" s="136"/>
      <c r="D25" s="495" t="s">
        <v>3</v>
      </c>
      <c r="E25" s="495"/>
      <c r="F25" s="495"/>
      <c r="G25" s="498" t="s">
        <v>145</v>
      </c>
      <c r="H25" s="498"/>
      <c r="I25" s="498"/>
      <c r="J25" s="498"/>
      <c r="K25" s="498"/>
      <c r="L25" s="498"/>
      <c r="M25" s="498"/>
      <c r="N25" s="24"/>
      <c r="O25" s="24"/>
      <c r="P25" s="24"/>
      <c r="Q25" s="24"/>
      <c r="R25" s="24"/>
      <c r="S25" s="24"/>
      <c r="T25" s="24"/>
      <c r="U25" s="136"/>
      <c r="V25" s="136"/>
      <c r="W25" s="136"/>
      <c r="X25" s="136"/>
      <c r="Y25" s="136"/>
      <c r="Z25" s="136"/>
      <c r="AA25" s="136"/>
      <c r="AB25" s="136"/>
      <c r="AC25" s="136"/>
      <c r="AD25" s="136"/>
      <c r="AE25" s="136"/>
      <c r="AF25" s="136"/>
      <c r="AG25" s="136"/>
      <c r="AH25" s="136"/>
      <c r="AI25" s="136"/>
      <c r="AJ25" s="136"/>
      <c r="AK25" s="136"/>
      <c r="AL25" s="136"/>
      <c r="AM25" s="136"/>
      <c r="AN25" s="136"/>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13"/>
      <c r="CD25" s="24"/>
      <c r="CE25" s="24"/>
      <c r="CF25" s="24"/>
      <c r="CG25" s="24"/>
      <c r="CH25" s="24"/>
      <c r="CI25" s="24"/>
    </row>
    <row r="26" spans="1:111" ht="15" customHeight="1">
      <c r="A26" s="10" t="s">
        <v>13</v>
      </c>
      <c r="B26" s="24"/>
      <c r="C26" s="24"/>
      <c r="D26" s="24"/>
      <c r="E26" s="24"/>
      <c r="F26" s="504" t="s">
        <v>3</v>
      </c>
      <c r="G26" s="504"/>
      <c r="H26" s="514" t="s">
        <v>192</v>
      </c>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4"/>
      <c r="BW26" s="514"/>
      <c r="BX26" s="514"/>
      <c r="BY26" s="514"/>
      <c r="BZ26" s="514"/>
      <c r="CA26" s="514"/>
      <c r="CB26" s="65"/>
      <c r="CC26" s="172"/>
      <c r="CD26" s="65"/>
      <c r="CE26" s="65"/>
      <c r="CF26" s="65"/>
      <c r="CG26" s="65"/>
      <c r="CH26" s="24"/>
      <c r="CI26" s="24"/>
    </row>
    <row r="27" spans="1:111" ht="15" customHeight="1">
      <c r="A27" s="10" t="s">
        <v>13</v>
      </c>
      <c r="B27" s="24"/>
      <c r="C27" s="24"/>
      <c r="D27" s="24"/>
      <c r="E27" s="24"/>
      <c r="F27" s="504" t="s">
        <v>3</v>
      </c>
      <c r="G27" s="504"/>
      <c r="H27" s="514" t="s">
        <v>193</v>
      </c>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4"/>
      <c r="BW27" s="514"/>
      <c r="BX27" s="514"/>
      <c r="BY27" s="514"/>
      <c r="BZ27" s="514"/>
      <c r="CA27" s="514"/>
      <c r="CB27" s="163"/>
      <c r="CC27" s="172"/>
      <c r="CD27" s="65"/>
      <c r="CE27" s="65"/>
      <c r="CF27" s="65"/>
      <c r="CG27" s="65"/>
      <c r="CH27" s="24"/>
      <c r="CI27" s="24"/>
    </row>
    <row r="28" spans="1:111" ht="15" customHeight="1">
      <c r="A28" s="10" t="s">
        <v>13</v>
      </c>
      <c r="B28" s="24"/>
      <c r="C28" s="24"/>
      <c r="D28" s="24"/>
      <c r="E28" s="24"/>
      <c r="F28" s="504" t="s">
        <v>3</v>
      </c>
      <c r="G28" s="504"/>
      <c r="H28" s="514" t="s">
        <v>194</v>
      </c>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4"/>
      <c r="BW28" s="514"/>
      <c r="BX28" s="514"/>
      <c r="BY28" s="514"/>
      <c r="BZ28" s="514"/>
      <c r="CA28" s="163"/>
      <c r="CB28" s="163"/>
      <c r="CC28" s="172"/>
      <c r="CD28" s="65"/>
      <c r="CE28" s="65"/>
      <c r="CF28" s="65"/>
      <c r="CG28" s="65"/>
      <c r="CH28" s="24"/>
      <c r="CI28" s="24"/>
    </row>
    <row r="29" spans="1:111" ht="3.75" customHeight="1">
      <c r="A29" s="150"/>
      <c r="B29" s="41"/>
      <c r="C29" s="41"/>
      <c r="D29" s="41"/>
      <c r="E29" s="41"/>
      <c r="F29" s="145"/>
      <c r="G29" s="145"/>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1"/>
      <c r="CD29" s="65"/>
      <c r="CE29" s="65"/>
      <c r="CF29" s="65"/>
      <c r="CG29" s="65"/>
      <c r="CH29" s="24"/>
      <c r="CI29" s="24"/>
    </row>
    <row r="30" spans="1:111" ht="15" customHeight="1">
      <c r="A30" s="527" t="s">
        <v>93</v>
      </c>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13"/>
      <c r="CD30" s="24"/>
      <c r="CE30" s="9"/>
      <c r="CF30" s="9"/>
      <c r="CG30" s="9"/>
      <c r="CH30" s="9"/>
      <c r="CI30" s="9"/>
      <c r="DC30" s="14"/>
      <c r="DD30" s="14"/>
      <c r="DE30" s="14"/>
      <c r="DF30" s="14"/>
      <c r="DG30" s="14"/>
    </row>
    <row r="31" spans="1:111" ht="15" customHeight="1">
      <c r="A31" s="10"/>
      <c r="B31" s="24"/>
      <c r="C31" s="24"/>
      <c r="D31" s="492" t="s">
        <v>24</v>
      </c>
      <c r="E31" s="492"/>
      <c r="F31" s="492"/>
      <c r="G31" s="504" t="s">
        <v>3</v>
      </c>
      <c r="H31" s="504"/>
      <c r="I31" s="518" t="s">
        <v>48</v>
      </c>
      <c r="J31" s="518"/>
      <c r="K31" s="518"/>
      <c r="L31" s="518"/>
      <c r="M31" s="518"/>
      <c r="N31" s="518"/>
      <c r="O31" s="518"/>
      <c r="P31" s="518"/>
      <c r="Q31" s="518"/>
      <c r="R31" s="518"/>
      <c r="S31" s="24"/>
      <c r="T31" s="504" t="s">
        <v>3</v>
      </c>
      <c r="U31" s="504"/>
      <c r="V31" s="518" t="s">
        <v>94</v>
      </c>
      <c r="W31" s="518"/>
      <c r="X31" s="518"/>
      <c r="Y31" s="518"/>
      <c r="Z31" s="518"/>
      <c r="AA31" s="518"/>
      <c r="AB31" s="518"/>
      <c r="AC31" s="518"/>
      <c r="AD31" s="518"/>
      <c r="AE31" s="518"/>
      <c r="AF31" s="518"/>
      <c r="AG31" s="24"/>
      <c r="AH31" s="162" t="s">
        <v>3</v>
      </c>
      <c r="AI31" s="162"/>
      <c r="AJ31" s="518" t="s">
        <v>98</v>
      </c>
      <c r="AK31" s="518"/>
      <c r="AL31" s="518"/>
      <c r="AM31" s="518"/>
      <c r="AN31" s="518"/>
      <c r="AO31" s="518"/>
      <c r="AP31" s="518"/>
      <c r="AQ31" s="518"/>
      <c r="AR31" s="518"/>
      <c r="AS31" s="518"/>
      <c r="AT31" s="518"/>
      <c r="AU31" s="518"/>
      <c r="AV31" s="518"/>
      <c r="AW31" s="518"/>
      <c r="AX31" s="518"/>
      <c r="AY31" s="146"/>
      <c r="AZ31" s="75"/>
      <c r="BA31" s="75"/>
      <c r="BB31" s="18"/>
      <c r="BC31" s="18"/>
      <c r="BD31" s="18"/>
      <c r="BE31" s="50"/>
      <c r="BF31" s="50"/>
      <c r="BG31" s="50"/>
      <c r="BH31" s="50"/>
      <c r="BI31" s="50"/>
      <c r="BJ31" s="50"/>
      <c r="BK31" s="50"/>
      <c r="BL31" s="50"/>
      <c r="BM31" s="50"/>
      <c r="BN31" s="50"/>
      <c r="BO31" s="50"/>
      <c r="BP31" s="50"/>
      <c r="BQ31" s="50"/>
      <c r="BR31" s="50"/>
      <c r="BS31" s="50"/>
      <c r="BT31" s="50"/>
      <c r="BU31" s="50"/>
      <c r="BV31" s="50"/>
      <c r="BW31" s="51"/>
      <c r="BX31" s="51"/>
      <c r="BY31" s="51"/>
      <c r="BZ31" s="51"/>
      <c r="CA31" s="51"/>
      <c r="CB31" s="51"/>
      <c r="CC31" s="13"/>
      <c r="CD31" s="24"/>
      <c r="CE31" s="9"/>
      <c r="CF31" s="9"/>
      <c r="CG31" s="9"/>
      <c r="CH31" s="9"/>
      <c r="CI31" s="9"/>
      <c r="DC31" s="14"/>
      <c r="DD31" s="14"/>
      <c r="DE31" s="14"/>
      <c r="DF31" s="14"/>
      <c r="DG31" s="14"/>
    </row>
    <row r="32" spans="1:111" ht="15" customHeight="1">
      <c r="A32" s="10"/>
      <c r="B32" s="24"/>
      <c r="C32" s="24"/>
      <c r="D32" s="492" t="s">
        <v>19</v>
      </c>
      <c r="E32" s="492"/>
      <c r="F32" s="492"/>
      <c r="G32" s="504" t="s">
        <v>3</v>
      </c>
      <c r="H32" s="504"/>
      <c r="I32" s="518" t="s">
        <v>49</v>
      </c>
      <c r="J32" s="518"/>
      <c r="K32" s="518"/>
      <c r="L32" s="518"/>
      <c r="M32" s="518"/>
      <c r="N32" s="518"/>
      <c r="O32" s="518"/>
      <c r="P32" s="518"/>
      <c r="Q32" s="518"/>
      <c r="R32" s="518"/>
      <c r="S32" s="24"/>
      <c r="T32" s="504" t="s">
        <v>3</v>
      </c>
      <c r="U32" s="504"/>
      <c r="V32" s="518" t="s">
        <v>89</v>
      </c>
      <c r="W32" s="518"/>
      <c r="X32" s="518"/>
      <c r="Y32" s="518"/>
      <c r="Z32" s="518"/>
      <c r="AA32" s="518"/>
      <c r="AB32" s="518"/>
      <c r="AC32" s="17" t="s">
        <v>97</v>
      </c>
      <c r="AD32" s="504" t="s">
        <v>3</v>
      </c>
      <c r="AE32" s="504"/>
      <c r="AF32" s="518" t="s">
        <v>90</v>
      </c>
      <c r="AG32" s="518"/>
      <c r="AH32" s="518"/>
      <c r="AI32" s="518"/>
      <c r="AJ32" s="518"/>
      <c r="AK32" s="518"/>
      <c r="AL32" s="518"/>
      <c r="AM32" s="518"/>
      <c r="AN32" s="136"/>
      <c r="AO32" s="504" t="s">
        <v>3</v>
      </c>
      <c r="AP32" s="504"/>
      <c r="AQ32" s="518" t="s">
        <v>91</v>
      </c>
      <c r="AR32" s="518"/>
      <c r="AS32" s="518"/>
      <c r="AT32" s="518"/>
      <c r="AU32" s="518"/>
      <c r="AV32" s="518"/>
      <c r="AW32" s="518"/>
      <c r="AX32" s="518"/>
      <c r="AY32" s="518"/>
      <c r="AZ32" s="518"/>
      <c r="BA32" s="518"/>
      <c r="BB32" s="24" t="s">
        <v>92</v>
      </c>
      <c r="BC32" s="123" t="s">
        <v>286</v>
      </c>
      <c r="BD32" s="19"/>
      <c r="BE32" s="19"/>
      <c r="BF32" s="19"/>
      <c r="BG32" s="19"/>
      <c r="BH32" s="19"/>
      <c r="BI32" s="19"/>
      <c r="BJ32" s="19"/>
      <c r="BK32" s="19"/>
      <c r="BL32" s="19"/>
      <c r="BM32" s="19"/>
      <c r="BN32" s="19"/>
      <c r="BO32" s="19"/>
      <c r="BP32" s="19"/>
      <c r="BQ32" s="19"/>
      <c r="BR32" s="19"/>
      <c r="BS32" s="19"/>
      <c r="BT32" s="19"/>
      <c r="BU32" s="19"/>
      <c r="BV32" s="50"/>
      <c r="BW32" s="19"/>
      <c r="BX32" s="19"/>
      <c r="BY32" s="19"/>
      <c r="BZ32" s="19"/>
      <c r="CA32" s="19"/>
      <c r="CB32" s="19"/>
      <c r="CC32" s="20"/>
      <c r="CD32" s="24"/>
      <c r="CE32" s="9"/>
      <c r="CF32" s="9"/>
      <c r="CG32" s="9"/>
      <c r="CH32" s="9"/>
      <c r="CI32" s="9"/>
      <c r="DC32" s="14"/>
      <c r="DD32" s="14"/>
      <c r="DE32" s="14"/>
      <c r="DF32" s="14"/>
      <c r="DG32" s="14"/>
    </row>
    <row r="33" spans="1:111" ht="15" customHeight="1">
      <c r="A33" s="10"/>
      <c r="B33" s="24"/>
      <c r="C33" s="24"/>
      <c r="D33" s="492" t="s">
        <v>53</v>
      </c>
      <c r="E33" s="492"/>
      <c r="F33" s="492"/>
      <c r="G33" s="504" t="s">
        <v>3</v>
      </c>
      <c r="H33" s="504"/>
      <c r="I33" s="518" t="s">
        <v>50</v>
      </c>
      <c r="J33" s="518"/>
      <c r="K33" s="518"/>
      <c r="L33" s="518"/>
      <c r="M33" s="518"/>
      <c r="N33" s="518"/>
      <c r="O33" s="518"/>
      <c r="P33" s="518"/>
      <c r="Q33" s="518"/>
      <c r="R33" s="518"/>
      <c r="S33" s="24"/>
      <c r="T33" s="504" t="s">
        <v>3</v>
      </c>
      <c r="U33" s="504"/>
      <c r="V33" s="518" t="s">
        <v>51</v>
      </c>
      <c r="W33" s="518"/>
      <c r="X33" s="518"/>
      <c r="Y33" s="518"/>
      <c r="Z33" s="518"/>
      <c r="AA33" s="518"/>
      <c r="AB33" s="518"/>
      <c r="AC33" s="143"/>
      <c r="AD33" s="136"/>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3"/>
      <c r="CD33" s="24"/>
      <c r="CE33" s="9"/>
      <c r="CF33" s="9"/>
      <c r="CG33" s="9"/>
      <c r="CH33" s="9"/>
      <c r="CI33" s="9"/>
      <c r="DC33" s="14"/>
      <c r="DD33" s="14"/>
      <c r="DE33" s="14"/>
      <c r="DF33" s="14"/>
      <c r="DG33" s="14"/>
    </row>
    <row r="34" spans="1:111" ht="15" customHeight="1">
      <c r="A34" s="10"/>
      <c r="B34" s="24"/>
      <c r="C34" s="24"/>
      <c r="D34" s="525" t="s">
        <v>87</v>
      </c>
      <c r="E34" s="525"/>
      <c r="F34" s="525"/>
      <c r="G34" s="504" t="s">
        <v>3</v>
      </c>
      <c r="H34" s="504"/>
      <c r="I34" s="498" t="s">
        <v>103</v>
      </c>
      <c r="J34" s="498"/>
      <c r="K34" s="498"/>
      <c r="L34" s="498"/>
      <c r="M34" s="498"/>
      <c r="N34" s="498"/>
      <c r="O34" s="498"/>
      <c r="P34" s="498"/>
      <c r="Q34" s="498"/>
      <c r="R34" s="498"/>
      <c r="S34" s="498"/>
      <c r="T34" s="498"/>
      <c r="U34" s="498"/>
      <c r="V34" s="498"/>
      <c r="W34" s="498"/>
      <c r="X34" s="498"/>
      <c r="Y34" s="498"/>
      <c r="Z34" s="498"/>
      <c r="AA34" s="498"/>
      <c r="AB34" s="498"/>
      <c r="AC34" s="498"/>
      <c r="AD34" s="498"/>
      <c r="AE34" s="136"/>
      <c r="AF34" s="136"/>
      <c r="AG34" s="136"/>
      <c r="AH34" s="136"/>
      <c r="AI34" s="136"/>
      <c r="AJ34" s="136"/>
      <c r="AK34" s="136"/>
      <c r="AL34" s="136"/>
      <c r="AM34" s="136"/>
      <c r="AN34" s="136"/>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13"/>
      <c r="CD34" s="24"/>
      <c r="CE34" s="9"/>
      <c r="CF34" s="9"/>
      <c r="CG34" s="9"/>
      <c r="CH34" s="9"/>
      <c r="CI34" s="9"/>
      <c r="DC34" s="14"/>
      <c r="DD34" s="14"/>
      <c r="DE34" s="14"/>
      <c r="DF34" s="14"/>
      <c r="DG34" s="14"/>
    </row>
    <row r="35" spans="1:111" ht="15" customHeight="1">
      <c r="A35" s="10"/>
      <c r="B35" s="24"/>
      <c r="C35" s="24"/>
      <c r="D35" s="525"/>
      <c r="E35" s="525"/>
      <c r="F35" s="525"/>
      <c r="G35" s="504" t="s">
        <v>3</v>
      </c>
      <c r="H35" s="504"/>
      <c r="I35" s="498" t="s">
        <v>104</v>
      </c>
      <c r="J35" s="498"/>
      <c r="K35" s="498"/>
      <c r="L35" s="498"/>
      <c r="M35" s="498"/>
      <c r="N35" s="498"/>
      <c r="O35" s="498"/>
      <c r="P35" s="498"/>
      <c r="Q35" s="498"/>
      <c r="R35" s="498"/>
      <c r="S35" s="498"/>
      <c r="T35" s="498"/>
      <c r="U35" s="498"/>
      <c r="V35" s="498"/>
      <c r="W35" s="498"/>
      <c r="X35" s="498"/>
      <c r="Y35" s="498"/>
      <c r="Z35" s="498"/>
      <c r="AA35" s="498"/>
      <c r="AB35" s="498"/>
      <c r="AC35" s="498"/>
      <c r="AD35" s="498"/>
      <c r="AE35" s="136"/>
      <c r="AF35" s="136"/>
      <c r="AG35" s="136"/>
      <c r="AH35" s="136"/>
      <c r="AI35" s="136"/>
      <c r="AJ35" s="136"/>
      <c r="AK35" s="136"/>
      <c r="AL35" s="136"/>
      <c r="AM35" s="136"/>
      <c r="AN35" s="136"/>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13"/>
      <c r="CD35" s="24"/>
      <c r="CE35" s="9"/>
      <c r="CF35" s="9"/>
      <c r="CG35" s="9"/>
      <c r="CH35" s="9"/>
      <c r="CI35" s="9"/>
      <c r="DC35" s="14"/>
      <c r="DD35" s="14"/>
      <c r="DE35" s="14"/>
      <c r="DF35" s="14"/>
      <c r="DG35" s="14"/>
    </row>
    <row r="36" spans="1:111" ht="15" customHeight="1">
      <c r="A36" s="10"/>
      <c r="B36" s="24"/>
      <c r="C36" s="24"/>
      <c r="D36" s="525" t="s">
        <v>88</v>
      </c>
      <c r="E36" s="525"/>
      <c r="F36" s="525"/>
      <c r="G36" s="504" t="s">
        <v>3</v>
      </c>
      <c r="H36" s="504"/>
      <c r="I36" s="498" t="s">
        <v>195</v>
      </c>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136"/>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3"/>
      <c r="CD36" s="24"/>
      <c r="CE36" s="9"/>
      <c r="CF36" s="9"/>
      <c r="CG36" s="9"/>
      <c r="CH36" s="9"/>
      <c r="CI36" s="9"/>
      <c r="DC36" s="14"/>
      <c r="DD36" s="14"/>
      <c r="DE36" s="14"/>
      <c r="DF36" s="14"/>
      <c r="DG36" s="14"/>
    </row>
    <row r="37" spans="1:111" ht="15" customHeight="1">
      <c r="A37" s="10"/>
      <c r="B37" s="24"/>
      <c r="C37" s="24"/>
      <c r="D37" s="526"/>
      <c r="E37" s="526"/>
      <c r="F37" s="526"/>
      <c r="G37" s="504" t="s">
        <v>278</v>
      </c>
      <c r="H37" s="504"/>
      <c r="I37" s="498" t="s">
        <v>196</v>
      </c>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52"/>
      <c r="AZ37" s="52"/>
      <c r="BA37" s="52"/>
      <c r="BB37" s="52"/>
      <c r="BC37" s="52"/>
      <c r="BD37" s="52"/>
      <c r="BE37" s="52"/>
      <c r="BF37" s="19"/>
      <c r="BG37" s="19"/>
      <c r="BH37" s="19"/>
      <c r="BI37" s="25"/>
      <c r="BJ37" s="25"/>
      <c r="BK37" s="52"/>
      <c r="BL37" s="52"/>
      <c r="BM37" s="52"/>
      <c r="BN37" s="52"/>
      <c r="BO37" s="52"/>
      <c r="BP37" s="52"/>
      <c r="BQ37" s="52"/>
      <c r="BR37" s="52"/>
      <c r="BS37" s="52"/>
      <c r="BT37" s="52"/>
      <c r="BU37" s="52"/>
      <c r="BV37" s="19"/>
      <c r="BW37" s="19"/>
      <c r="BX37" s="19"/>
      <c r="BY37" s="19"/>
      <c r="BZ37" s="19"/>
      <c r="CA37" s="19"/>
      <c r="CB37" s="19"/>
      <c r="CC37" s="20"/>
      <c r="CD37" s="24"/>
      <c r="CE37" s="9"/>
      <c r="CF37" s="9"/>
      <c r="CG37" s="9"/>
      <c r="CH37" s="9"/>
      <c r="CI37" s="9"/>
      <c r="DC37" s="14"/>
      <c r="DD37" s="14"/>
      <c r="DE37" s="14"/>
      <c r="DF37" s="14"/>
      <c r="DG37" s="14"/>
    </row>
    <row r="38" spans="1:111" ht="7.5" customHeight="1">
      <c r="A38" s="150"/>
      <c r="B38" s="41"/>
      <c r="C38" s="41"/>
      <c r="D38" s="53"/>
      <c r="E38" s="53"/>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26"/>
      <c r="CD38" s="24"/>
      <c r="CE38" s="9"/>
      <c r="CF38" s="9"/>
      <c r="CG38" s="9"/>
      <c r="CH38" s="9"/>
      <c r="CI38" s="9"/>
      <c r="DC38" s="14"/>
      <c r="DD38" s="14"/>
      <c r="DE38" s="14"/>
      <c r="DF38" s="14"/>
      <c r="DG38" s="14"/>
    </row>
    <row r="39" spans="1:111" ht="15" customHeight="1">
      <c r="A39" s="499" t="s">
        <v>457</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13"/>
      <c r="CD39" s="24"/>
      <c r="CE39" s="287"/>
      <c r="CF39" s="287"/>
      <c r="CG39" s="9"/>
      <c r="CH39" s="9"/>
      <c r="CI39" s="9"/>
      <c r="DC39" s="14"/>
      <c r="DD39" s="14"/>
      <c r="DE39" s="14"/>
      <c r="DF39" s="14"/>
      <c r="DG39" s="14"/>
    </row>
    <row r="40" spans="1:111" ht="15" customHeight="1">
      <c r="A40" s="10" t="s">
        <v>13</v>
      </c>
      <c r="B40" s="24"/>
      <c r="C40" s="24"/>
      <c r="D40" s="504" t="s">
        <v>118</v>
      </c>
      <c r="E40" s="504"/>
      <c r="F40" s="504"/>
      <c r="G40" s="498" t="s">
        <v>8</v>
      </c>
      <c r="H40" s="498"/>
      <c r="I40" s="498"/>
      <c r="J40" s="498"/>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50"/>
      <c r="AH40" s="50"/>
      <c r="AI40" s="50"/>
      <c r="AJ40" s="50"/>
      <c r="AK40" s="50"/>
      <c r="AL40" s="50"/>
      <c r="AM40" s="50"/>
      <c r="AN40" s="50"/>
      <c r="AO40" s="19"/>
      <c r="AP40" s="19"/>
      <c r="AQ40" s="19"/>
      <c r="AR40" s="19"/>
      <c r="AS40" s="19"/>
      <c r="AT40" s="19"/>
      <c r="AU40" s="19"/>
      <c r="AV40" s="19"/>
      <c r="AW40" s="19"/>
      <c r="AX40" s="19"/>
      <c r="AY40" s="19"/>
      <c r="AZ40" s="19"/>
      <c r="BA40" s="50"/>
      <c r="BB40" s="50"/>
      <c r="BC40" s="50"/>
      <c r="BD40" s="50"/>
      <c r="BE40" s="50"/>
      <c r="BF40" s="50"/>
      <c r="BG40" s="50"/>
      <c r="BH40" s="50"/>
      <c r="BI40" s="50"/>
      <c r="BJ40" s="50"/>
      <c r="BK40" s="50"/>
      <c r="BL40" s="50"/>
      <c r="BM40" s="50"/>
      <c r="BN40" s="50"/>
      <c r="BO40" s="50"/>
      <c r="BP40" s="50"/>
      <c r="BQ40" s="19"/>
      <c r="BR40" s="25"/>
      <c r="BS40" s="25"/>
      <c r="BT40" s="25"/>
      <c r="BU40" s="25"/>
      <c r="BV40" s="25"/>
      <c r="BW40" s="25"/>
      <c r="BX40" s="25"/>
      <c r="BY40" s="25"/>
      <c r="BZ40" s="25"/>
      <c r="CA40" s="25"/>
      <c r="CB40" s="25"/>
      <c r="CC40" s="20"/>
      <c r="CD40" s="24"/>
      <c r="CE40" s="9"/>
      <c r="CF40" s="9"/>
      <c r="CG40" s="9"/>
      <c r="CH40" s="9"/>
      <c r="CI40" s="9"/>
      <c r="DC40" s="14"/>
      <c r="DD40" s="14"/>
      <c r="DE40" s="14"/>
      <c r="DF40" s="14"/>
      <c r="DG40" s="14"/>
    </row>
    <row r="41" spans="1:111" ht="15" customHeight="1">
      <c r="A41" s="361"/>
      <c r="B41" s="359"/>
      <c r="C41" s="359"/>
      <c r="D41" s="504" t="s">
        <v>3</v>
      </c>
      <c r="E41" s="504"/>
      <c r="F41" s="504"/>
      <c r="G41" s="498" t="s">
        <v>29</v>
      </c>
      <c r="H41" s="498"/>
      <c r="I41" s="498"/>
      <c r="J41" s="498"/>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359"/>
      <c r="CC41" s="13"/>
      <c r="CD41" s="24"/>
      <c r="CE41" s="9"/>
      <c r="CF41" s="9"/>
      <c r="CG41" s="9"/>
      <c r="CH41" s="9"/>
      <c r="CI41" s="9"/>
      <c r="DC41" s="14"/>
      <c r="DD41" s="14"/>
      <c r="DE41" s="14"/>
      <c r="DF41" s="14"/>
      <c r="DG41" s="14"/>
    </row>
    <row r="42" spans="1:111" ht="15" customHeight="1">
      <c r="A42" s="151"/>
      <c r="B42" s="360"/>
      <c r="C42" s="360"/>
      <c r="D42" s="492" t="s">
        <v>458</v>
      </c>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358" t="s">
        <v>448</v>
      </c>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358" t="s">
        <v>105</v>
      </c>
      <c r="BY42" s="358"/>
      <c r="BZ42" s="358"/>
      <c r="CA42" s="358"/>
      <c r="CB42" s="359"/>
      <c r="CC42" s="13"/>
      <c r="CD42" s="24"/>
      <c r="CE42" s="9"/>
      <c r="CF42" s="9"/>
      <c r="CG42" s="9"/>
      <c r="CH42" s="9"/>
      <c r="CI42" s="9"/>
      <c r="DC42" s="14"/>
      <c r="DD42" s="14"/>
      <c r="DE42" s="14"/>
      <c r="DF42" s="14"/>
      <c r="DG42" s="14"/>
    </row>
    <row r="43" spans="1:111" ht="6.75" customHeight="1">
      <c r="A43" s="150"/>
      <c r="B43" s="41"/>
      <c r="C43" s="41"/>
      <c r="D43" s="41"/>
      <c r="E43" s="41"/>
      <c r="F43" s="41"/>
      <c r="G43" s="41"/>
      <c r="H43" s="41"/>
      <c r="I43" s="41"/>
      <c r="J43" s="41"/>
      <c r="K43" s="41"/>
      <c r="L43" s="41"/>
      <c r="M43" s="41" t="e">
        <f>IF('1.実施計画'!#REF!=0,"")</f>
        <v>#REF!</v>
      </c>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26"/>
      <c r="CD43" s="24"/>
      <c r="CE43" s="9"/>
      <c r="CF43" s="9"/>
      <c r="CG43" s="9"/>
      <c r="CH43" s="9"/>
      <c r="CI43" s="9"/>
      <c r="DC43" s="14"/>
      <c r="DD43" s="14"/>
      <c r="DE43" s="14"/>
      <c r="DF43" s="14"/>
      <c r="DG43" s="14"/>
    </row>
    <row r="44" spans="1:111" ht="15" customHeight="1">
      <c r="A44" s="499" t="s">
        <v>72</v>
      </c>
      <c r="B44" s="500"/>
      <c r="C44" s="500"/>
      <c r="D44" s="500"/>
      <c r="E44" s="500"/>
      <c r="F44" s="500"/>
      <c r="G44" s="500"/>
      <c r="H44" s="500"/>
      <c r="I44" s="500"/>
      <c r="J44" s="500"/>
      <c r="K44" s="500"/>
      <c r="L44" s="500"/>
      <c r="M44" s="500"/>
      <c r="N44" s="500"/>
      <c r="O44" s="500"/>
      <c r="P44" s="500"/>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
      <c r="CD44" s="24"/>
      <c r="CE44" s="9"/>
      <c r="CF44" s="9"/>
      <c r="CG44" s="9"/>
      <c r="CH44" s="9"/>
      <c r="CI44" s="9"/>
      <c r="DC44" s="14"/>
      <c r="DD44" s="14"/>
      <c r="DE44" s="14"/>
      <c r="DF44" s="14"/>
      <c r="DG44" s="14"/>
    </row>
    <row r="45" spans="1:111" ht="15" customHeight="1">
      <c r="A45" s="10"/>
      <c r="B45" s="24"/>
      <c r="C45" s="24"/>
      <c r="D45" s="504" t="s">
        <v>3</v>
      </c>
      <c r="E45" s="504"/>
      <c r="F45" s="504"/>
      <c r="G45" s="498" t="s">
        <v>6</v>
      </c>
      <c r="H45" s="498"/>
      <c r="I45" s="498"/>
      <c r="J45" s="498"/>
      <c r="K45" s="498"/>
      <c r="L45" s="498"/>
      <c r="M45" s="498"/>
      <c r="N45" s="498"/>
      <c r="O45" s="498"/>
      <c r="P45" s="498"/>
      <c r="Q45" s="498"/>
      <c r="R45" s="498"/>
      <c r="S45" s="498"/>
      <c r="T45" s="498"/>
      <c r="U45" s="498"/>
      <c r="V45" s="498"/>
      <c r="W45" s="498"/>
      <c r="X45" s="498"/>
      <c r="Y45" s="498"/>
      <c r="Z45" s="498"/>
      <c r="AA45" s="498"/>
      <c r="AB45" s="498"/>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
      <c r="CD45" s="24"/>
      <c r="CE45" s="9"/>
      <c r="CF45" s="9"/>
      <c r="CG45" s="9"/>
      <c r="CH45" s="9"/>
      <c r="CI45" s="9"/>
      <c r="DC45" s="14"/>
      <c r="DD45" s="14"/>
      <c r="DE45" s="14"/>
      <c r="DF45" s="14"/>
      <c r="DG45" s="14"/>
    </row>
    <row r="46" spans="1:111" ht="15" customHeight="1">
      <c r="A46" s="10" t="s">
        <v>14</v>
      </c>
      <c r="B46" s="24"/>
      <c r="C46" s="24"/>
      <c r="D46" s="504" t="s">
        <v>3</v>
      </c>
      <c r="E46" s="504"/>
      <c r="F46" s="504"/>
      <c r="G46" s="498" t="s">
        <v>81</v>
      </c>
      <c r="H46" s="498"/>
      <c r="I46" s="498"/>
      <c r="J46" s="498"/>
      <c r="K46" s="498"/>
      <c r="L46" s="498"/>
      <c r="M46" s="498"/>
      <c r="N46" s="498"/>
      <c r="O46" s="498"/>
      <c r="P46" s="498"/>
      <c r="Q46" s="498"/>
      <c r="R46" s="498"/>
      <c r="S46" s="498"/>
      <c r="T46" s="498"/>
      <c r="U46" s="498"/>
      <c r="V46" s="498"/>
      <c r="W46" s="498"/>
      <c r="X46" s="498"/>
      <c r="Y46" s="498"/>
      <c r="Z46" s="498"/>
      <c r="AA46" s="498"/>
      <c r="AB46" s="498"/>
      <c r="AC46" s="281"/>
      <c r="AD46" s="281"/>
      <c r="AE46" s="281"/>
      <c r="AF46" s="281"/>
      <c r="AG46" s="281"/>
      <c r="AH46" s="281"/>
      <c r="AI46" s="281"/>
      <c r="AJ46" s="281"/>
      <c r="AK46" s="273"/>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81"/>
      <c r="BX46" s="281"/>
      <c r="BY46" s="281"/>
      <c r="BZ46" s="281"/>
      <c r="CA46" s="281"/>
      <c r="CB46" s="273"/>
      <c r="CC46" s="54"/>
      <c r="CD46" s="24"/>
      <c r="CE46" s="287"/>
      <c r="CF46" s="287"/>
      <c r="CG46" s="9"/>
      <c r="CH46" s="9"/>
      <c r="CI46" s="9"/>
      <c r="DC46" s="14"/>
      <c r="DD46" s="14"/>
      <c r="DE46" s="14"/>
      <c r="DF46" s="14"/>
      <c r="DG46" s="14"/>
    </row>
    <row r="47" spans="1:111" ht="15" customHeight="1">
      <c r="A47" s="280"/>
      <c r="B47" s="281"/>
      <c r="C47" s="281"/>
      <c r="D47" s="281"/>
      <c r="E47" s="281"/>
      <c r="F47" s="281"/>
      <c r="G47" s="498" t="s">
        <v>82</v>
      </c>
      <c r="H47" s="498"/>
      <c r="I47" s="498"/>
      <c r="J47" s="498"/>
      <c r="K47" s="498"/>
      <c r="L47" s="498"/>
      <c r="M47" s="498"/>
      <c r="N47" s="498"/>
      <c r="O47" s="498"/>
      <c r="P47" s="498"/>
      <c r="Q47" s="498"/>
      <c r="R47" s="498"/>
      <c r="S47" s="498"/>
      <c r="T47" s="498"/>
      <c r="U47" s="498"/>
      <c r="V47" s="498"/>
      <c r="W47" s="498"/>
      <c r="X47" s="498"/>
      <c r="Y47" s="498"/>
      <c r="Z47" s="498"/>
      <c r="AA47" s="498"/>
      <c r="AB47" s="498"/>
      <c r="AC47" s="24"/>
      <c r="AD47" s="24"/>
      <c r="AE47" s="273" t="s">
        <v>4</v>
      </c>
      <c r="AF47" s="502"/>
      <c r="AG47" s="502"/>
      <c r="AH47" s="502"/>
      <c r="AI47" s="502"/>
      <c r="AJ47" s="502"/>
      <c r="AK47" s="502"/>
      <c r="AL47" s="502"/>
      <c r="AM47" s="502"/>
      <c r="AN47" s="502"/>
      <c r="AO47" s="502"/>
      <c r="AP47" s="281" t="s">
        <v>55</v>
      </c>
      <c r="AQ47" s="274"/>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274"/>
      <c r="BW47" s="281" t="s">
        <v>5</v>
      </c>
      <c r="BX47" s="281"/>
      <c r="BY47" s="281"/>
      <c r="BZ47" s="281"/>
      <c r="CA47" s="281"/>
      <c r="CB47" s="24"/>
      <c r="CC47" s="54"/>
      <c r="CD47" s="24"/>
      <c r="CE47" s="9"/>
      <c r="CF47" s="9"/>
      <c r="CG47" s="9"/>
      <c r="CH47" s="9"/>
      <c r="CI47" s="9"/>
      <c r="DC47" s="14"/>
      <c r="DD47" s="14"/>
      <c r="DE47" s="14"/>
      <c r="DF47" s="14"/>
      <c r="DG47" s="14"/>
    </row>
    <row r="48" spans="1:111" ht="15" customHeight="1">
      <c r="A48" s="280"/>
      <c r="B48" s="281"/>
      <c r="C48" s="281"/>
      <c r="D48" s="281"/>
      <c r="E48" s="281"/>
      <c r="F48" s="281"/>
      <c r="G48" s="281"/>
      <c r="H48" s="498" t="s">
        <v>137</v>
      </c>
      <c r="I48" s="498"/>
      <c r="J48" s="498"/>
      <c r="K48" s="498"/>
      <c r="L48" s="498"/>
      <c r="M48" s="498"/>
      <c r="N48" s="498"/>
      <c r="O48" s="498"/>
      <c r="P48" s="498"/>
      <c r="Q48" s="498"/>
      <c r="R48" s="498"/>
      <c r="S48" s="498"/>
      <c r="T48" s="498"/>
      <c r="U48" s="498"/>
      <c r="V48" s="498"/>
      <c r="W48" s="498"/>
      <c r="X48" s="498"/>
      <c r="Y48" s="273"/>
      <c r="Z48" s="273" t="s">
        <v>159</v>
      </c>
      <c r="AA48" s="273"/>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273"/>
      <c r="BW48" s="281" t="s">
        <v>5</v>
      </c>
      <c r="BX48" s="281"/>
      <c r="BY48" s="281"/>
      <c r="BZ48" s="281"/>
      <c r="CA48" s="281"/>
      <c r="CB48" s="24"/>
      <c r="CC48" s="54"/>
      <c r="CD48" s="24"/>
      <c r="CE48" s="9"/>
      <c r="CF48" s="9"/>
      <c r="CG48" s="9"/>
      <c r="CH48" s="9"/>
      <c r="CI48" s="9"/>
      <c r="DC48" s="14"/>
      <c r="DD48" s="14"/>
      <c r="DE48" s="14"/>
      <c r="DF48" s="14"/>
      <c r="DG48" s="14"/>
    </row>
    <row r="49" spans="1:111" ht="15" customHeight="1">
      <c r="A49" s="280"/>
      <c r="B49" s="281"/>
      <c r="C49" s="281"/>
      <c r="D49" s="281"/>
      <c r="E49" s="281"/>
      <c r="F49" s="281"/>
      <c r="G49" s="281"/>
      <c r="H49" s="498" t="s">
        <v>138</v>
      </c>
      <c r="I49" s="498"/>
      <c r="J49" s="498"/>
      <c r="K49" s="498"/>
      <c r="L49" s="498"/>
      <c r="M49" s="498"/>
      <c r="N49" s="498"/>
      <c r="O49" s="498"/>
      <c r="P49" s="498"/>
      <c r="Q49" s="498"/>
      <c r="R49" s="498"/>
      <c r="S49" s="498"/>
      <c r="T49" s="498"/>
      <c r="U49" s="498"/>
      <c r="V49" s="498"/>
      <c r="W49" s="498"/>
      <c r="X49" s="498"/>
      <c r="Y49" s="498"/>
      <c r="Z49" s="281"/>
      <c r="AA49" s="492"/>
      <c r="AB49" s="492"/>
      <c r="AC49" s="492"/>
      <c r="AD49" s="492"/>
      <c r="AE49" s="492"/>
      <c r="AF49" s="273" t="s">
        <v>139</v>
      </c>
      <c r="AG49" s="492"/>
      <c r="AH49" s="492"/>
      <c r="AI49" s="492"/>
      <c r="AJ49" s="492"/>
      <c r="AK49" s="273" t="s">
        <v>140</v>
      </c>
      <c r="AL49" s="273"/>
      <c r="AM49" s="492"/>
      <c r="AN49" s="492"/>
      <c r="AO49" s="492"/>
      <c r="AP49" s="492"/>
      <c r="AQ49" s="273"/>
      <c r="AR49" s="273" t="s">
        <v>141</v>
      </c>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81"/>
      <c r="BX49" s="281"/>
      <c r="BY49" s="281"/>
      <c r="BZ49" s="281"/>
      <c r="CA49" s="281"/>
      <c r="CB49" s="24"/>
      <c r="CC49" s="54"/>
      <c r="CD49" s="24"/>
      <c r="CE49" s="9"/>
      <c r="CF49" s="9"/>
      <c r="CG49" s="9"/>
      <c r="CH49" s="9"/>
      <c r="CI49" s="9"/>
      <c r="DC49" s="14"/>
      <c r="DD49" s="14"/>
      <c r="DE49" s="14"/>
      <c r="DF49" s="14"/>
      <c r="DG49" s="14"/>
    </row>
    <row r="50" spans="1:111" ht="15" customHeight="1">
      <c r="A50" s="280"/>
      <c r="B50" s="281"/>
      <c r="C50" s="281"/>
      <c r="D50" s="281"/>
      <c r="E50" s="281"/>
      <c r="F50" s="281"/>
      <c r="G50" s="281"/>
      <c r="H50" s="498" t="s">
        <v>158</v>
      </c>
      <c r="I50" s="498"/>
      <c r="J50" s="498"/>
      <c r="K50" s="498"/>
      <c r="L50" s="498"/>
      <c r="M50" s="498"/>
      <c r="N50" s="498"/>
      <c r="O50" s="498"/>
      <c r="P50" s="498"/>
      <c r="Q50" s="498"/>
      <c r="R50" s="498"/>
      <c r="S50" s="498"/>
      <c r="T50" s="498"/>
      <c r="U50" s="498"/>
      <c r="V50" s="498"/>
      <c r="W50" s="498"/>
      <c r="X50" s="498"/>
      <c r="Y50" s="498"/>
      <c r="Z50" s="281"/>
      <c r="AA50" s="492"/>
      <c r="AB50" s="492"/>
      <c r="AC50" s="492"/>
      <c r="AD50" s="492"/>
      <c r="AE50" s="492"/>
      <c r="AF50" s="273" t="s">
        <v>139</v>
      </c>
      <c r="AG50" s="492"/>
      <c r="AH50" s="492"/>
      <c r="AI50" s="492"/>
      <c r="AJ50" s="492"/>
      <c r="AK50" s="273" t="s">
        <v>140</v>
      </c>
      <c r="AL50" s="273"/>
      <c r="AM50" s="492"/>
      <c r="AN50" s="492"/>
      <c r="AO50" s="492"/>
      <c r="AP50" s="492"/>
      <c r="AQ50" s="273"/>
      <c r="AR50" s="273" t="s">
        <v>141</v>
      </c>
      <c r="AS50" s="273"/>
      <c r="AT50" s="492" t="s">
        <v>142</v>
      </c>
      <c r="AU50" s="492"/>
      <c r="AV50" s="492"/>
      <c r="AW50" s="492"/>
      <c r="AX50" s="492"/>
      <c r="AY50" s="492"/>
      <c r="AZ50" s="492"/>
      <c r="BA50" s="492" t="s">
        <v>139</v>
      </c>
      <c r="BB50" s="492"/>
      <c r="BC50" s="492"/>
      <c r="BD50" s="492"/>
      <c r="BE50" s="492"/>
      <c r="BF50" s="492"/>
      <c r="BG50" s="273" t="s">
        <v>140</v>
      </c>
      <c r="BH50" s="273"/>
      <c r="BI50" s="492"/>
      <c r="BJ50" s="492"/>
      <c r="BK50" s="492"/>
      <c r="BL50" s="492"/>
      <c r="BM50" s="273" t="s">
        <v>141</v>
      </c>
      <c r="BN50" s="273"/>
      <c r="BO50" s="273"/>
      <c r="BP50" s="273"/>
      <c r="BQ50" s="273"/>
      <c r="BR50" s="273"/>
      <c r="BS50" s="273"/>
      <c r="BT50" s="273"/>
      <c r="BU50" s="273"/>
      <c r="BV50" s="273"/>
      <c r="BW50" s="281"/>
      <c r="BX50" s="281"/>
      <c r="BY50" s="281"/>
      <c r="BZ50" s="281"/>
      <c r="CA50" s="281"/>
      <c r="CB50" s="24"/>
      <c r="CC50" s="54"/>
      <c r="CD50" s="24"/>
      <c r="CE50" s="9"/>
      <c r="CF50" s="9"/>
      <c r="CG50" s="9"/>
      <c r="CH50" s="9"/>
      <c r="CI50" s="9"/>
      <c r="DC50" s="14"/>
      <c r="DD50" s="14"/>
      <c r="DE50" s="14"/>
      <c r="DF50" s="14"/>
      <c r="DG50" s="14"/>
    </row>
    <row r="51" spans="1:111" ht="15" customHeight="1">
      <c r="A51" s="153"/>
      <c r="B51" s="278"/>
      <c r="C51" s="278"/>
      <c r="D51" s="504" t="s">
        <v>3</v>
      </c>
      <c r="E51" s="504"/>
      <c r="F51" s="504"/>
      <c r="G51" s="498" t="s">
        <v>106</v>
      </c>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57"/>
      <c r="AN51" s="57"/>
      <c r="AO51" s="57"/>
      <c r="AP51" s="56"/>
      <c r="AQ51" s="24"/>
      <c r="AR51" s="24"/>
      <c r="AS51" s="57"/>
      <c r="AT51" s="57"/>
      <c r="AU51" s="57"/>
      <c r="AV51" s="57"/>
      <c r="AW51" s="57"/>
      <c r="AX51" s="57"/>
      <c r="AY51" s="58"/>
      <c r="AZ51" s="24"/>
      <c r="BA51" s="24"/>
      <c r="BB51" s="55"/>
      <c r="BC51" s="55"/>
      <c r="BD51" s="55"/>
      <c r="BE51" s="55"/>
      <c r="BF51" s="55"/>
      <c r="BG51" s="55"/>
      <c r="BH51" s="55"/>
      <c r="BI51" s="273"/>
      <c r="BJ51" s="281"/>
      <c r="BK51" s="281"/>
      <c r="BL51" s="25"/>
      <c r="BM51" s="25"/>
      <c r="BN51" s="25"/>
      <c r="BO51" s="25"/>
      <c r="BP51" s="25"/>
      <c r="BQ51" s="25"/>
      <c r="BR51" s="25"/>
      <c r="BS51" s="25"/>
      <c r="BT51" s="25"/>
      <c r="BU51" s="25"/>
      <c r="BV51" s="25"/>
      <c r="BW51" s="19"/>
      <c r="BX51" s="19"/>
      <c r="BY51" s="19"/>
      <c r="BZ51" s="19"/>
      <c r="CA51" s="19"/>
      <c r="CB51" s="19"/>
      <c r="CC51" s="20"/>
      <c r="CD51" s="24"/>
      <c r="CE51" s="9"/>
      <c r="CF51" s="9"/>
      <c r="CG51" s="9"/>
      <c r="CH51" s="9"/>
      <c r="CI51" s="9"/>
      <c r="DC51" s="14"/>
      <c r="DD51" s="14"/>
      <c r="DE51" s="14"/>
      <c r="DF51" s="14"/>
      <c r="DG51" s="14"/>
    </row>
    <row r="52" spans="1:111" s="9" customFormat="1" ht="15" customHeight="1">
      <c r="A52" s="280"/>
      <c r="B52" s="281"/>
      <c r="C52" s="281"/>
      <c r="D52" s="281"/>
      <c r="E52" s="281"/>
      <c r="F52" s="281"/>
      <c r="G52" s="281"/>
      <c r="H52" s="281" t="s">
        <v>21</v>
      </c>
      <c r="I52" s="495" t="s">
        <v>3</v>
      </c>
      <c r="J52" s="495"/>
      <c r="K52" s="498" t="s">
        <v>152</v>
      </c>
      <c r="L52" s="498"/>
      <c r="M52" s="498"/>
      <c r="N52" s="498"/>
      <c r="O52" s="498"/>
      <c r="P52" s="498"/>
      <c r="Q52" s="498"/>
      <c r="R52" s="498"/>
      <c r="S52" s="498"/>
      <c r="T52" s="498"/>
      <c r="U52" s="498"/>
      <c r="V52" s="281"/>
      <c r="W52" s="495" t="s">
        <v>3</v>
      </c>
      <c r="X52" s="495"/>
      <c r="Y52" s="498" t="s">
        <v>153</v>
      </c>
      <c r="Z52" s="498"/>
      <c r="AA52" s="498"/>
      <c r="AB52" s="498"/>
      <c r="AC52" s="498"/>
      <c r="AD52" s="498"/>
      <c r="AE52" s="498"/>
      <c r="AF52" s="498"/>
      <c r="AG52" s="273"/>
      <c r="AH52" s="273"/>
      <c r="AI52" s="495" t="s">
        <v>3</v>
      </c>
      <c r="AJ52" s="495"/>
      <c r="AK52" s="498" t="s">
        <v>154</v>
      </c>
      <c r="AL52" s="498"/>
      <c r="AM52" s="498"/>
      <c r="AN52" s="498"/>
      <c r="AO52" s="498"/>
      <c r="AP52" s="498"/>
      <c r="AQ52" s="498"/>
      <c r="AR52" s="498"/>
      <c r="AS52" s="498"/>
      <c r="AT52" s="25" t="s">
        <v>54</v>
      </c>
      <c r="AU52" s="288"/>
      <c r="AV52" s="275"/>
      <c r="AW52" s="275"/>
      <c r="AX52" s="275"/>
      <c r="AY52" s="275"/>
      <c r="AZ52" s="275"/>
      <c r="BA52" s="275"/>
      <c r="BB52" s="275"/>
      <c r="BC52" s="275"/>
      <c r="BD52" s="25"/>
      <c r="BE52" s="19"/>
      <c r="BF52" s="19"/>
      <c r="BG52" s="25"/>
      <c r="BH52" s="25"/>
      <c r="BI52" s="25"/>
      <c r="BJ52" s="19"/>
      <c r="BK52" s="19"/>
      <c r="BL52" s="19"/>
      <c r="BM52" s="19"/>
      <c r="BN52" s="19"/>
      <c r="BO52" s="19"/>
      <c r="BP52" s="19"/>
      <c r="BQ52" s="19"/>
      <c r="BR52" s="25"/>
      <c r="BS52" s="25"/>
      <c r="BT52" s="25"/>
      <c r="BU52" s="25"/>
      <c r="BV52" s="59"/>
      <c r="BW52" s="59"/>
      <c r="BX52" s="59"/>
      <c r="BY52" s="59"/>
      <c r="BZ52" s="59"/>
      <c r="CA52" s="59"/>
      <c r="CB52" s="59"/>
      <c r="CC52" s="451"/>
      <c r="CD52" s="59"/>
      <c r="CE52" s="59"/>
      <c r="CF52" s="59"/>
    </row>
    <row r="53" spans="1:111" s="9" customFormat="1" ht="6" customHeight="1">
      <c r="A53" s="15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26"/>
      <c r="CD53" s="24"/>
    </row>
    <row r="54" spans="1:111" ht="15" customHeight="1">
      <c r="A54" s="499" t="s">
        <v>73</v>
      </c>
      <c r="B54" s="500"/>
      <c r="C54" s="500"/>
      <c r="D54" s="500"/>
      <c r="E54" s="500"/>
      <c r="F54" s="500"/>
      <c r="G54" s="500"/>
      <c r="H54" s="500"/>
      <c r="I54" s="500"/>
      <c r="J54" s="500"/>
      <c r="K54" s="500"/>
      <c r="L54" s="500"/>
      <c r="M54" s="500"/>
      <c r="N54" s="500"/>
      <c r="O54" s="500"/>
      <c r="P54" s="500"/>
      <c r="Q54" s="500"/>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13"/>
      <c r="CD54" s="24"/>
      <c r="CE54" s="287"/>
      <c r="CF54" s="287"/>
      <c r="CG54" s="9"/>
      <c r="CH54" s="9"/>
      <c r="CI54" s="9"/>
      <c r="DC54" s="14"/>
      <c r="DD54" s="14"/>
      <c r="DE54" s="14"/>
      <c r="DF54" s="14"/>
      <c r="DG54" s="14"/>
    </row>
    <row r="55" spans="1:111" ht="15" customHeight="1">
      <c r="A55" s="10" t="s">
        <v>15</v>
      </c>
      <c r="B55" s="24"/>
      <c r="C55" s="24"/>
      <c r="D55" s="504" t="s">
        <v>3</v>
      </c>
      <c r="E55" s="504"/>
      <c r="F55" s="504"/>
      <c r="G55" s="519" t="s">
        <v>147</v>
      </c>
      <c r="H55" s="519"/>
      <c r="I55" s="519"/>
      <c r="J55" s="519"/>
      <c r="K55" s="519"/>
      <c r="L55" s="519"/>
      <c r="M55" s="519"/>
      <c r="N55" s="519"/>
      <c r="O55" s="519"/>
      <c r="P55" s="519"/>
      <c r="Q55" s="519"/>
      <c r="R55" s="519"/>
      <c r="S55" s="519"/>
      <c r="T55" s="519"/>
      <c r="U55" s="289"/>
      <c r="V55" s="282" t="s">
        <v>148</v>
      </c>
      <c r="W55" s="282"/>
      <c r="X55" s="504" t="s">
        <v>3</v>
      </c>
      <c r="Y55" s="504"/>
      <c r="Z55" s="492" t="s">
        <v>149</v>
      </c>
      <c r="AA55" s="492"/>
      <c r="AB55" s="492"/>
      <c r="AC55" s="492"/>
      <c r="AD55" s="492"/>
      <c r="AE55" s="504" t="s">
        <v>3</v>
      </c>
      <c r="AF55" s="504"/>
      <c r="AG55" s="498" t="s">
        <v>485</v>
      </c>
      <c r="AH55" s="498"/>
      <c r="AI55" s="498"/>
      <c r="AJ55" s="498"/>
      <c r="AK55" s="498"/>
      <c r="AL55" s="498"/>
      <c r="AM55" s="498"/>
      <c r="AN55" s="498"/>
      <c r="AO55" s="273" t="s">
        <v>160</v>
      </c>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281"/>
      <c r="CC55" s="13"/>
      <c r="CD55" s="24"/>
      <c r="CE55" s="287"/>
      <c r="CF55" s="287"/>
      <c r="CG55" s="9"/>
      <c r="CH55" s="9"/>
      <c r="CI55" s="9"/>
      <c r="CS55" s="19"/>
      <c r="CU55" s="19"/>
      <c r="CV55" s="19"/>
      <c r="CW55" s="19"/>
      <c r="CX55" s="19"/>
      <c r="DC55" s="14"/>
      <c r="DD55" s="14"/>
      <c r="DE55" s="14"/>
      <c r="DF55" s="14"/>
      <c r="DG55" s="14"/>
    </row>
    <row r="56" spans="1:111" ht="15" customHeight="1">
      <c r="A56" s="10"/>
      <c r="B56" s="24"/>
      <c r="C56" s="24"/>
      <c r="D56" s="504" t="s">
        <v>3</v>
      </c>
      <c r="E56" s="504"/>
      <c r="F56" s="504"/>
      <c r="G56" s="519" t="s">
        <v>150</v>
      </c>
      <c r="H56" s="519"/>
      <c r="I56" s="519"/>
      <c r="J56" s="519"/>
      <c r="K56" s="519"/>
      <c r="L56" s="519"/>
      <c r="M56" s="519"/>
      <c r="N56" s="519"/>
      <c r="O56" s="519"/>
      <c r="P56" s="519"/>
      <c r="Q56" s="519"/>
      <c r="R56" s="519"/>
      <c r="S56" s="519"/>
      <c r="T56" s="519"/>
      <c r="U56" s="519"/>
      <c r="V56" s="519"/>
      <c r="W56" s="519"/>
      <c r="X56" s="519"/>
      <c r="Y56" s="519"/>
      <c r="Z56" s="519"/>
      <c r="AA56" s="519"/>
      <c r="AB56" s="519"/>
      <c r="AC56" s="278" t="s">
        <v>151</v>
      </c>
      <c r="AD56" s="504" t="s">
        <v>3</v>
      </c>
      <c r="AE56" s="504"/>
      <c r="AF56" s="492" t="s">
        <v>152</v>
      </c>
      <c r="AG56" s="492"/>
      <c r="AH56" s="492"/>
      <c r="AI56" s="492"/>
      <c r="AJ56" s="492"/>
      <c r="AK56" s="278"/>
      <c r="AL56" s="278"/>
      <c r="AM56" s="504" t="s">
        <v>3</v>
      </c>
      <c r="AN56" s="504"/>
      <c r="AO56" s="492" t="s">
        <v>153</v>
      </c>
      <c r="AP56" s="492"/>
      <c r="AQ56" s="492"/>
      <c r="AR56" s="492"/>
      <c r="AS56" s="278"/>
      <c r="AT56" s="504" t="s">
        <v>3</v>
      </c>
      <c r="AU56" s="504"/>
      <c r="AV56" s="492" t="s">
        <v>154</v>
      </c>
      <c r="AW56" s="492"/>
      <c r="AX56" s="492"/>
      <c r="AY56" s="492"/>
      <c r="AZ56" s="492"/>
      <c r="BA56" s="492"/>
      <c r="BB56" s="281" t="s">
        <v>155</v>
      </c>
      <c r="BC56" s="281"/>
      <c r="BD56" s="278"/>
      <c r="BE56" s="278"/>
      <c r="BF56" s="278"/>
      <c r="BG56" s="278"/>
      <c r="BH56" s="278"/>
      <c r="BI56" s="278"/>
      <c r="BJ56" s="278"/>
      <c r="BK56" s="278"/>
      <c r="BL56" s="278"/>
      <c r="BM56" s="281"/>
      <c r="BN56" s="281"/>
      <c r="BO56" s="281"/>
      <c r="BP56" s="281"/>
      <c r="BQ56" s="281"/>
      <c r="BR56" s="281"/>
      <c r="BS56" s="281"/>
      <c r="BT56" s="281"/>
      <c r="BU56" s="281"/>
      <c r="BV56" s="24"/>
      <c r="BW56" s="24"/>
      <c r="BX56" s="287"/>
      <c r="BY56" s="287"/>
      <c r="BZ56" s="9"/>
      <c r="CA56" s="9"/>
      <c r="CB56" s="9"/>
      <c r="CC56" s="20"/>
      <c r="CD56" s="9"/>
      <c r="CE56" s="9"/>
      <c r="CF56" s="9"/>
      <c r="CG56" s="9"/>
      <c r="CH56" s="9"/>
      <c r="CI56" s="9"/>
      <c r="CL56" s="19"/>
      <c r="CN56" s="19"/>
      <c r="CO56" s="19"/>
      <c r="CP56" s="19"/>
      <c r="CQ56" s="19"/>
      <c r="CV56" s="14"/>
      <c r="CW56" s="14"/>
      <c r="CX56" s="14"/>
      <c r="CY56" s="14"/>
      <c r="CZ56" s="14"/>
      <c r="DA56" s="14"/>
      <c r="DB56" s="14"/>
      <c r="DC56" s="14"/>
      <c r="DD56" s="14"/>
      <c r="DE56" s="14"/>
      <c r="DF56" s="14"/>
      <c r="DG56" s="14"/>
    </row>
    <row r="57" spans="1:111" ht="15" customHeight="1">
      <c r="A57" s="10" t="s">
        <v>16</v>
      </c>
      <c r="B57" s="24"/>
      <c r="C57" s="24"/>
      <c r="D57" s="504" t="s">
        <v>3</v>
      </c>
      <c r="E57" s="504"/>
      <c r="F57" s="504"/>
      <c r="G57" s="510" t="s">
        <v>347</v>
      </c>
      <c r="H57" s="510"/>
      <c r="I57" s="510"/>
      <c r="J57" s="510"/>
      <c r="K57" s="510"/>
      <c r="L57" s="510"/>
      <c r="M57" s="510"/>
      <c r="N57" s="510"/>
      <c r="O57" s="510"/>
      <c r="P57" s="510"/>
      <c r="Q57" s="510"/>
      <c r="R57" s="510"/>
      <c r="S57" s="510"/>
      <c r="T57" s="510"/>
      <c r="U57" s="510"/>
      <c r="V57" s="510"/>
      <c r="W57" s="510"/>
      <c r="X57" s="510"/>
      <c r="Y57" s="510"/>
      <c r="Z57" s="521" t="s">
        <v>348</v>
      </c>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24"/>
      <c r="CC57" s="13"/>
      <c r="CD57" s="24"/>
      <c r="CE57" s="287"/>
      <c r="CF57" s="287"/>
      <c r="CG57" s="9"/>
      <c r="CH57" s="9"/>
      <c r="CI57" s="9"/>
      <c r="DC57" s="14"/>
      <c r="DD57" s="14"/>
      <c r="DE57" s="14"/>
      <c r="DF57" s="14"/>
      <c r="DG57" s="14"/>
    </row>
    <row r="58" spans="1:111" ht="7.5" customHeight="1">
      <c r="A58" s="150"/>
      <c r="B58" s="41"/>
      <c r="C58" s="41"/>
      <c r="D58" s="53"/>
      <c r="E58" s="53"/>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26"/>
      <c r="CD58" s="24"/>
      <c r="CE58" s="9"/>
      <c r="CF58" s="9"/>
      <c r="CG58" s="9"/>
      <c r="CH58" s="9"/>
      <c r="CI58" s="9"/>
      <c r="DC58" s="14"/>
      <c r="DD58" s="14"/>
      <c r="DE58" s="14"/>
      <c r="DF58" s="14"/>
      <c r="DG58" s="14"/>
    </row>
    <row r="59" spans="1:111" ht="15" customHeight="1">
      <c r="A59" s="499" t="s">
        <v>74</v>
      </c>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435"/>
      <c r="AM59" s="435"/>
      <c r="AN59" s="435"/>
      <c r="AO59" s="435"/>
      <c r="AP59" s="435"/>
      <c r="AQ59" s="435"/>
      <c r="AR59" s="435"/>
      <c r="AS59" s="435"/>
      <c r="AT59" s="435"/>
      <c r="AU59" s="435"/>
      <c r="AV59" s="435"/>
      <c r="AW59" s="435"/>
      <c r="BH59" s="492"/>
      <c r="BI59" s="492"/>
      <c r="BJ59" s="493"/>
      <c r="BK59" s="493"/>
      <c r="BL59" s="493"/>
      <c r="BM59" s="492"/>
      <c r="BN59" s="492"/>
      <c r="BO59" s="492"/>
      <c r="BP59" s="492"/>
      <c r="BQ59" s="194"/>
      <c r="BR59" s="194"/>
      <c r="BS59" s="194"/>
      <c r="BT59" s="194"/>
      <c r="BU59" s="194"/>
      <c r="BV59" s="194"/>
      <c r="BW59" s="194"/>
      <c r="BX59" s="194"/>
      <c r="BY59" s="194"/>
      <c r="BZ59" s="194"/>
      <c r="CA59" s="194"/>
      <c r="CB59" s="194"/>
      <c r="CC59" s="23"/>
      <c r="CD59" s="24"/>
      <c r="CE59" s="9"/>
      <c r="CF59" s="9"/>
      <c r="CG59" s="9"/>
      <c r="CH59" s="9"/>
      <c r="CI59" s="9"/>
      <c r="DC59" s="14"/>
      <c r="DD59" s="14"/>
      <c r="DE59" s="14"/>
      <c r="DF59" s="14"/>
      <c r="DG59" s="14"/>
    </row>
    <row r="60" spans="1:111" ht="15" customHeight="1">
      <c r="A60" s="10"/>
      <c r="B60" s="24"/>
      <c r="C60" s="24"/>
      <c r="D60" s="498" t="s">
        <v>45</v>
      </c>
      <c r="E60" s="498"/>
      <c r="F60" s="498"/>
      <c r="G60" s="498"/>
      <c r="H60" s="498"/>
      <c r="I60" s="498"/>
      <c r="J60" s="498"/>
      <c r="K60" s="498"/>
      <c r="L60" s="498"/>
      <c r="M60" s="498"/>
      <c r="N60" s="498" t="s">
        <v>493</v>
      </c>
      <c r="O60" s="498"/>
      <c r="P60" s="498"/>
      <c r="Q60" s="498"/>
      <c r="R60" s="498"/>
      <c r="S60" s="498"/>
      <c r="T60" s="498"/>
      <c r="U60" s="498"/>
      <c r="V60" s="498"/>
      <c r="W60" s="498"/>
      <c r="X60" s="498"/>
      <c r="Y60" s="498"/>
      <c r="Z60" s="498"/>
      <c r="AA60" s="494"/>
      <c r="AB60" s="494"/>
      <c r="AC60" s="494"/>
      <c r="AD60" s="494"/>
      <c r="AE60" s="494"/>
      <c r="AF60" s="492" t="s">
        <v>0</v>
      </c>
      <c r="AG60" s="492"/>
      <c r="AH60" s="494"/>
      <c r="AI60" s="494"/>
      <c r="AJ60" s="494"/>
      <c r="AK60" s="494"/>
      <c r="AL60" s="492" t="s">
        <v>1</v>
      </c>
      <c r="AM60" s="492"/>
      <c r="AN60" s="494"/>
      <c r="AO60" s="494"/>
      <c r="AP60" s="494"/>
      <c r="AQ60" s="494"/>
      <c r="AR60" s="24" t="s">
        <v>2</v>
      </c>
      <c r="AS60" s="434"/>
      <c r="AT60" s="19"/>
      <c r="AU60" s="56"/>
      <c r="AV60" s="19"/>
      <c r="AW60" s="25"/>
      <c r="AX60" s="25"/>
      <c r="AY60" s="25"/>
      <c r="BP60" s="436"/>
      <c r="BQ60" s="19"/>
      <c r="BR60" s="19"/>
      <c r="BS60" s="19"/>
      <c r="BT60" s="19"/>
      <c r="BU60" s="19"/>
      <c r="BV60" s="19"/>
      <c r="BW60" s="19"/>
      <c r="BX60" s="19"/>
      <c r="BY60" s="19"/>
      <c r="BZ60" s="19"/>
      <c r="CA60" s="19"/>
      <c r="CB60" s="19"/>
      <c r="CC60" s="20"/>
      <c r="CD60" s="19"/>
      <c r="CE60" s="19"/>
      <c r="CF60" s="24"/>
      <c r="CG60" s="24"/>
      <c r="CH60" s="9"/>
      <c r="CI60" s="9"/>
      <c r="DF60" s="14"/>
      <c r="DG60" s="14"/>
    </row>
    <row r="61" spans="1:111" ht="15" customHeight="1">
      <c r="A61" s="10"/>
      <c r="B61" s="24"/>
      <c r="C61" s="24"/>
      <c r="D61" s="498" t="s">
        <v>119</v>
      </c>
      <c r="E61" s="498"/>
      <c r="F61" s="498"/>
      <c r="G61" s="498"/>
      <c r="H61" s="498"/>
      <c r="I61" s="498"/>
      <c r="J61" s="498"/>
      <c r="K61" s="498"/>
      <c r="L61" s="498"/>
      <c r="M61" s="498"/>
      <c r="N61" s="498"/>
      <c r="O61" s="498"/>
      <c r="P61" s="358"/>
      <c r="Q61" s="358"/>
      <c r="R61" s="358"/>
      <c r="S61" s="358"/>
      <c r="T61" s="358"/>
      <c r="U61" s="358"/>
      <c r="V61" s="358"/>
      <c r="W61" s="358"/>
      <c r="X61" s="358"/>
      <c r="Y61" s="358"/>
      <c r="Z61" s="358"/>
      <c r="AA61" s="495"/>
      <c r="AB61" s="495"/>
      <c r="AC61" s="495"/>
      <c r="AD61" s="495"/>
      <c r="AE61" s="495"/>
      <c r="AF61" s="496" t="s">
        <v>0</v>
      </c>
      <c r="AG61" s="496"/>
      <c r="AH61" s="495"/>
      <c r="AI61" s="495"/>
      <c r="AJ61" s="495"/>
      <c r="AK61" s="495"/>
      <c r="AL61" s="492" t="s">
        <v>1</v>
      </c>
      <c r="AM61" s="492"/>
      <c r="AN61" s="495"/>
      <c r="AO61" s="495"/>
      <c r="AP61" s="495"/>
      <c r="AQ61" s="495"/>
      <c r="AR61" s="492" t="s">
        <v>2</v>
      </c>
      <c r="AS61" s="492"/>
      <c r="AT61" s="492" t="s">
        <v>25</v>
      </c>
      <c r="AU61" s="492"/>
      <c r="AV61" s="492"/>
      <c r="AW61" s="492"/>
      <c r="AX61" s="492"/>
      <c r="AY61" s="492"/>
      <c r="AZ61" s="492"/>
      <c r="BA61" s="492"/>
      <c r="BB61" s="492" t="s">
        <v>0</v>
      </c>
      <c r="BC61" s="492"/>
      <c r="BD61" s="495"/>
      <c r="BE61" s="495"/>
      <c r="BF61" s="495"/>
      <c r="BG61" s="495"/>
      <c r="BH61" s="492" t="s">
        <v>1</v>
      </c>
      <c r="BI61" s="492"/>
      <c r="BJ61" s="497"/>
      <c r="BK61" s="497"/>
      <c r="BL61" s="497"/>
      <c r="BM61" s="497"/>
      <c r="BN61" s="492" t="s">
        <v>2</v>
      </c>
      <c r="BO61" s="492"/>
      <c r="BP61" s="358"/>
      <c r="BQ61" s="12"/>
      <c r="BR61" s="24"/>
      <c r="BS61" s="24"/>
      <c r="BT61" s="136"/>
      <c r="BU61" s="136"/>
      <c r="BV61" s="136"/>
      <c r="BW61" s="136"/>
      <c r="BX61" s="136"/>
      <c r="BY61" s="136"/>
      <c r="BZ61" s="24"/>
      <c r="CA61" s="24"/>
      <c r="CB61" s="24"/>
      <c r="CC61" s="13"/>
      <c r="CD61" s="24"/>
      <c r="CE61" s="24"/>
      <c r="CF61" s="24"/>
      <c r="CG61" s="24"/>
      <c r="CH61" s="9"/>
      <c r="CI61" s="9"/>
      <c r="DF61" s="14"/>
      <c r="DG61" s="14"/>
    </row>
    <row r="62" spans="1:111" ht="15" customHeight="1">
      <c r="A62" s="10"/>
      <c r="B62" s="24"/>
      <c r="C62" s="24"/>
      <c r="D62" s="24"/>
      <c r="E62" s="24"/>
      <c r="F62" s="24"/>
      <c r="G62" s="24"/>
      <c r="H62" s="24"/>
      <c r="I62" s="24"/>
      <c r="J62" s="24"/>
      <c r="K62" s="24"/>
      <c r="L62" s="24"/>
      <c r="M62" s="358"/>
      <c r="N62" s="358"/>
      <c r="O62" s="492" t="s">
        <v>43</v>
      </c>
      <c r="P62" s="492"/>
      <c r="Q62" s="492"/>
      <c r="R62" s="492"/>
      <c r="S62" s="492"/>
      <c r="T62" s="492"/>
      <c r="U62" s="492"/>
      <c r="V62" s="492"/>
      <c r="W62" s="492"/>
      <c r="X62" s="492"/>
      <c r="Y62" s="492"/>
      <c r="Z62" s="492"/>
      <c r="AA62" s="492"/>
      <c r="AB62" s="492"/>
      <c r="AC62" s="492"/>
      <c r="AD62" s="436"/>
      <c r="AE62" s="493" t="s">
        <v>3</v>
      </c>
      <c r="AF62" s="493"/>
      <c r="AG62" s="24" t="s">
        <v>95</v>
      </c>
      <c r="AH62" s="24"/>
      <c r="AI62" s="24"/>
      <c r="AJ62" s="24"/>
      <c r="AK62" s="24"/>
      <c r="AL62" s="56"/>
      <c r="AM62" s="56"/>
      <c r="AN62" s="24"/>
      <c r="AO62" s="24"/>
      <c r="AP62" s="24"/>
      <c r="AQ62" s="24"/>
      <c r="AR62" s="24"/>
      <c r="AS62" s="24"/>
      <c r="AT62" s="24"/>
      <c r="AU62" s="437" t="s">
        <v>3</v>
      </c>
      <c r="AV62" s="437"/>
      <c r="AW62" s="24" t="s">
        <v>44</v>
      </c>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13"/>
      <c r="CD62" s="24"/>
      <c r="CE62" s="12"/>
      <c r="CF62" s="12"/>
      <c r="CG62" s="12"/>
      <c r="CH62" s="9"/>
      <c r="CI62" s="9"/>
      <c r="DF62" s="14"/>
      <c r="DG62" s="14"/>
    </row>
    <row r="63" spans="1:111" ht="15" customHeight="1">
      <c r="A63" s="10"/>
      <c r="B63" s="24"/>
      <c r="C63" s="24"/>
      <c r="D63" s="498" t="s">
        <v>120</v>
      </c>
      <c r="E63" s="498"/>
      <c r="F63" s="498"/>
      <c r="G63" s="498"/>
      <c r="H63" s="498"/>
      <c r="I63" s="498"/>
      <c r="J63" s="498"/>
      <c r="K63" s="498"/>
      <c r="L63" s="498"/>
      <c r="M63" s="498"/>
      <c r="N63" s="498"/>
      <c r="O63" s="498"/>
      <c r="P63" s="498"/>
      <c r="Q63" s="498"/>
      <c r="R63" s="498"/>
      <c r="S63" s="498"/>
      <c r="T63" s="498"/>
      <c r="U63" s="358"/>
      <c r="V63" s="495"/>
      <c r="W63" s="495"/>
      <c r="X63" s="495"/>
      <c r="Y63" s="495"/>
      <c r="Z63" s="495"/>
      <c r="AA63" s="496" t="s">
        <v>0</v>
      </c>
      <c r="AB63" s="496"/>
      <c r="AC63" s="495"/>
      <c r="AD63" s="495"/>
      <c r="AE63" s="495"/>
      <c r="AF63" s="495"/>
      <c r="AG63" s="492" t="s">
        <v>1</v>
      </c>
      <c r="AH63" s="492"/>
      <c r="AI63" s="495"/>
      <c r="AJ63" s="495"/>
      <c r="AK63" s="495"/>
      <c r="AL63" s="495"/>
      <c r="AM63" s="492" t="s">
        <v>2</v>
      </c>
      <c r="AN63" s="492"/>
      <c r="AO63" s="492" t="s">
        <v>25</v>
      </c>
      <c r="AP63" s="492"/>
      <c r="AQ63" s="492"/>
      <c r="AR63" s="492"/>
      <c r="AS63" s="492"/>
      <c r="AT63" s="492"/>
      <c r="AU63" s="492"/>
      <c r="AV63" s="492"/>
      <c r="AW63" s="492" t="s">
        <v>0</v>
      </c>
      <c r="AX63" s="492"/>
      <c r="AY63" s="495"/>
      <c r="AZ63" s="495"/>
      <c r="BA63" s="495"/>
      <c r="BB63" s="495"/>
      <c r="BC63" s="492" t="s">
        <v>1</v>
      </c>
      <c r="BD63" s="492"/>
      <c r="BE63" s="497"/>
      <c r="BF63" s="497"/>
      <c r="BG63" s="497"/>
      <c r="BH63" s="497"/>
      <c r="BI63" s="492" t="s">
        <v>2</v>
      </c>
      <c r="BJ63" s="492"/>
      <c r="BK63" s="358"/>
      <c r="BL63" s="358"/>
      <c r="BM63" s="358"/>
      <c r="BN63" s="358"/>
      <c r="BO63" s="358"/>
      <c r="BP63" s="358"/>
      <c r="BQ63" s="12"/>
      <c r="BR63" s="24"/>
      <c r="BS63" s="24"/>
      <c r="BT63" s="136"/>
      <c r="BU63" s="136"/>
      <c r="BV63" s="136"/>
      <c r="BW63" s="136"/>
      <c r="BX63" s="136"/>
      <c r="BY63" s="136"/>
      <c r="BZ63" s="24"/>
      <c r="CA63" s="24"/>
      <c r="CB63" s="24"/>
      <c r="CC63" s="13"/>
      <c r="CD63" s="24"/>
      <c r="CE63" s="24"/>
      <c r="CF63" s="24"/>
      <c r="CG63" s="24"/>
      <c r="CH63" s="9"/>
      <c r="CI63" s="9"/>
      <c r="DF63" s="14"/>
      <c r="DG63" s="14"/>
    </row>
    <row r="64" spans="1:111" s="72" customFormat="1" ht="15" customHeight="1">
      <c r="A64" s="157"/>
      <c r="B64" s="40"/>
      <c r="C64" s="40"/>
      <c r="D64" s="18"/>
      <c r="E64" s="18"/>
      <c r="F64" s="18"/>
      <c r="G64" s="18" t="s">
        <v>121</v>
      </c>
      <c r="H64" s="18"/>
      <c r="I64" s="18"/>
      <c r="J64" s="40"/>
      <c r="K64" s="18"/>
      <c r="L64" s="18"/>
      <c r="M64" s="18"/>
      <c r="N64" s="18"/>
      <c r="O64" s="124"/>
      <c r="P64" s="18"/>
      <c r="Q64" s="18"/>
      <c r="R64" s="18"/>
      <c r="S64" s="18"/>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18"/>
      <c r="BH64" s="18"/>
      <c r="BI64" s="124"/>
      <c r="BJ64" s="124"/>
      <c r="BK64" s="124"/>
      <c r="BL64" s="124"/>
      <c r="BM64" s="124"/>
      <c r="BN64" s="18"/>
      <c r="BO64" s="18"/>
      <c r="BP64" s="124"/>
      <c r="BQ64" s="124"/>
      <c r="BR64" s="124"/>
      <c r="BS64" s="124"/>
      <c r="BT64" s="18"/>
      <c r="BU64" s="124"/>
      <c r="BV64" s="124"/>
      <c r="BW64" s="124"/>
      <c r="BX64" s="124"/>
      <c r="BY64" s="124"/>
      <c r="BZ64" s="124"/>
      <c r="CA64" s="124"/>
      <c r="CB64" s="124"/>
      <c r="CC64" s="158"/>
      <c r="CD64" s="124"/>
      <c r="CE64" s="18"/>
      <c r="CF64" s="18"/>
      <c r="CG64" s="17"/>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row>
    <row r="65" spans="1:124" ht="15" customHeight="1">
      <c r="A65" s="10"/>
      <c r="B65" s="24"/>
      <c r="C65" s="24"/>
      <c r="D65" s="498" t="s">
        <v>56</v>
      </c>
      <c r="E65" s="498"/>
      <c r="F65" s="498"/>
      <c r="G65" s="498"/>
      <c r="H65" s="498"/>
      <c r="I65" s="498"/>
      <c r="J65" s="498"/>
      <c r="K65" s="498"/>
      <c r="L65" s="498"/>
      <c r="M65" s="498"/>
      <c r="N65" s="498"/>
      <c r="O65" s="498"/>
      <c r="P65" s="498"/>
      <c r="Q65" s="498"/>
      <c r="R65" s="498"/>
      <c r="S65" s="498"/>
      <c r="T65" s="498"/>
      <c r="U65" s="498"/>
      <c r="V65" s="498"/>
      <c r="W65" s="498"/>
      <c r="X65" s="498"/>
      <c r="Y65" s="134"/>
      <c r="Z65" s="134"/>
      <c r="AA65" s="517"/>
      <c r="AB65" s="517"/>
      <c r="AC65" s="517"/>
      <c r="AD65" s="517"/>
      <c r="AE65" s="517"/>
      <c r="AF65" s="517"/>
      <c r="AG65" s="24" t="s">
        <v>57</v>
      </c>
      <c r="AH65" s="24"/>
      <c r="AI65" s="24"/>
      <c r="AJ65" s="24"/>
      <c r="AK65" s="24"/>
      <c r="AL65" s="24"/>
      <c r="AM65" s="24"/>
      <c r="AN65" s="24"/>
      <c r="AO65" s="24"/>
      <c r="AP65" s="24"/>
      <c r="AQ65" s="24"/>
      <c r="AR65" s="24"/>
      <c r="AS65" s="161" t="s">
        <v>161</v>
      </c>
      <c r="AT65" s="161"/>
      <c r="AU65" s="161"/>
      <c r="AV65" s="161"/>
      <c r="AW65" s="161"/>
      <c r="AX65" s="161"/>
      <c r="AY65" s="161"/>
      <c r="AZ65" s="161"/>
      <c r="BA65" s="161"/>
      <c r="BB65" s="161"/>
      <c r="BC65" s="161"/>
      <c r="BD65" s="161"/>
      <c r="BE65" s="516"/>
      <c r="BF65" s="516"/>
      <c r="BG65" s="516"/>
      <c r="BH65" s="516"/>
      <c r="BI65" s="516"/>
      <c r="BJ65" s="516"/>
      <c r="BK65" s="516"/>
      <c r="BL65" s="12" t="s">
        <v>57</v>
      </c>
      <c r="BM65" s="12"/>
      <c r="BN65" s="24"/>
      <c r="BO65" s="24"/>
      <c r="BP65" s="24"/>
      <c r="BQ65" s="24"/>
      <c r="BR65" s="24"/>
      <c r="BS65" s="24"/>
      <c r="BT65" s="24"/>
      <c r="BU65" s="24"/>
      <c r="BV65" s="24"/>
      <c r="BW65" s="24"/>
      <c r="BX65" s="24"/>
      <c r="BY65" s="24"/>
      <c r="BZ65" s="24"/>
      <c r="CA65" s="24"/>
      <c r="CB65" s="24"/>
      <c r="CC65" s="13"/>
      <c r="CD65" s="24"/>
      <c r="CE65" s="24"/>
      <c r="CF65" s="24"/>
      <c r="CG65" s="24"/>
      <c r="CH65" s="24"/>
      <c r="CI65" s="24"/>
      <c r="CJ65" s="24"/>
      <c r="CK65" s="24"/>
      <c r="CL65" s="24"/>
      <c r="CM65" s="24"/>
      <c r="CN65" s="24"/>
      <c r="CO65" s="24"/>
      <c r="CP65" s="24"/>
      <c r="CQ65" s="24"/>
      <c r="CR65" s="24"/>
      <c r="CS65" s="24"/>
      <c r="CT65" s="24"/>
      <c r="CU65" s="24"/>
      <c r="CV65" s="14"/>
      <c r="DH65" s="9"/>
      <c r="DI65" s="9"/>
      <c r="DJ65" s="9"/>
      <c r="DK65" s="9"/>
      <c r="DL65" s="9"/>
      <c r="DM65" s="9"/>
      <c r="DN65" s="9"/>
      <c r="DO65" s="9"/>
      <c r="DP65" s="9"/>
      <c r="DQ65" s="9"/>
      <c r="DR65" s="9"/>
      <c r="DS65" s="9"/>
      <c r="DT65" s="9"/>
    </row>
    <row r="66" spans="1:124" ht="15" customHeight="1">
      <c r="A66" s="10"/>
      <c r="B66" s="24"/>
      <c r="C66" s="24"/>
      <c r="D66" s="24"/>
      <c r="E66" s="24"/>
      <c r="F66" s="24"/>
      <c r="G66" s="492" t="s">
        <v>42</v>
      </c>
      <c r="H66" s="492"/>
      <c r="I66" s="492"/>
      <c r="J66" s="492"/>
      <c r="K66" s="492"/>
      <c r="L66" s="492"/>
      <c r="M66" s="12" t="s">
        <v>31</v>
      </c>
      <c r="N66" s="167"/>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2"/>
      <c r="AY66" s="502"/>
      <c r="AZ66" s="502"/>
      <c r="BA66" s="502"/>
      <c r="BB66" s="502"/>
      <c r="BC66" s="502"/>
      <c r="BD66" s="502"/>
      <c r="BE66" s="502"/>
      <c r="BF66" s="502"/>
      <c r="BG66" s="502"/>
      <c r="BH66" s="502"/>
      <c r="BI66" s="502"/>
      <c r="BJ66" s="502"/>
      <c r="BK66" s="502"/>
      <c r="BL66" s="502"/>
      <c r="BM66" s="502"/>
      <c r="BN66" s="502"/>
      <c r="BO66" s="502"/>
      <c r="BP66" s="502"/>
      <c r="BQ66" s="502"/>
      <c r="BR66" s="502"/>
      <c r="BS66" s="502"/>
      <c r="BT66" s="502"/>
      <c r="BU66" s="502"/>
      <c r="BV66" s="502"/>
      <c r="BW66" s="502"/>
      <c r="BX66" s="502"/>
      <c r="BY66" s="502"/>
      <c r="BZ66" s="502"/>
      <c r="CA66" s="12" t="s">
        <v>28</v>
      </c>
      <c r="CB66" s="12"/>
      <c r="CC66" s="43"/>
      <c r="CD66" s="9"/>
      <c r="CE66" s="9"/>
      <c r="CF66" s="9"/>
      <c r="CG66" s="9"/>
      <c r="CH66" s="9"/>
      <c r="CI66" s="9"/>
      <c r="CW66" s="14"/>
      <c r="CX66" s="14"/>
      <c r="CY66" s="14"/>
      <c r="CZ66" s="14"/>
      <c r="DA66" s="14"/>
      <c r="DB66" s="14"/>
      <c r="DC66" s="14"/>
      <c r="DD66" s="14"/>
      <c r="DE66" s="14"/>
      <c r="DF66" s="14"/>
      <c r="DG66" s="14"/>
    </row>
    <row r="67" spans="1:124" ht="7.5" customHeight="1">
      <c r="A67" s="150"/>
      <c r="B67" s="41"/>
      <c r="C67" s="41"/>
      <c r="D67" s="148"/>
      <c r="E67" s="148"/>
      <c r="F67" s="148"/>
      <c r="G67" s="148"/>
      <c r="H67" s="148"/>
      <c r="I67" s="148"/>
      <c r="J67" s="47"/>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47"/>
      <c r="BY67" s="47"/>
      <c r="BZ67" s="47"/>
      <c r="CA67" s="47"/>
      <c r="CB67" s="41"/>
      <c r="CC67" s="26"/>
      <c r="CD67" s="24"/>
      <c r="CE67" s="9"/>
      <c r="CF67" s="9"/>
      <c r="CG67" s="9"/>
      <c r="CH67" s="9"/>
      <c r="CI67" s="9"/>
      <c r="DC67" s="14"/>
      <c r="DD67" s="14"/>
      <c r="DE67" s="14"/>
      <c r="DF67" s="14"/>
      <c r="DG67" s="14"/>
    </row>
    <row r="68" spans="1:124" ht="15" customHeight="1">
      <c r="A68" s="499" t="s">
        <v>75</v>
      </c>
      <c r="B68" s="500"/>
      <c r="C68" s="500"/>
      <c r="D68" s="500"/>
      <c r="E68" s="500"/>
      <c r="F68" s="500"/>
      <c r="G68" s="500"/>
      <c r="H68" s="500"/>
      <c r="I68" s="500"/>
      <c r="J68" s="500"/>
      <c r="K68" s="500"/>
      <c r="L68" s="500"/>
      <c r="M68" s="500"/>
      <c r="N68" s="500"/>
      <c r="O68" s="500"/>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57"/>
      <c r="BU68" s="357"/>
      <c r="BV68" s="357"/>
      <c r="BW68" s="357"/>
      <c r="BX68" s="357"/>
      <c r="BY68" s="357"/>
      <c r="BZ68" s="357"/>
      <c r="CA68" s="357"/>
      <c r="CB68" s="357"/>
      <c r="CC68" s="23"/>
      <c r="CD68" s="24"/>
      <c r="CE68" s="9"/>
      <c r="CF68" s="9"/>
      <c r="CG68" s="9"/>
      <c r="CH68" s="9"/>
      <c r="CI68" s="9"/>
      <c r="DC68" s="14"/>
      <c r="DD68" s="14"/>
      <c r="DE68" s="14"/>
      <c r="DF68" s="14"/>
      <c r="DG68" s="14"/>
    </row>
    <row r="69" spans="1:124" s="213" customFormat="1" ht="20.100000000000001" customHeight="1">
      <c r="A69" s="218"/>
      <c r="B69" s="210"/>
      <c r="C69" s="266"/>
      <c r="D69" s="509" t="s">
        <v>3</v>
      </c>
      <c r="E69" s="509"/>
      <c r="F69" s="220" t="s">
        <v>488</v>
      </c>
      <c r="G69" s="220"/>
      <c r="H69" s="220"/>
      <c r="I69" s="220"/>
      <c r="J69" s="220"/>
      <c r="K69" s="220"/>
      <c r="L69" s="220"/>
      <c r="M69" s="220"/>
      <c r="N69" s="220"/>
      <c r="O69" s="220"/>
      <c r="P69" s="220"/>
      <c r="Q69" s="220"/>
      <c r="R69" s="220"/>
      <c r="S69" s="220"/>
      <c r="T69" s="220"/>
      <c r="U69" s="220"/>
      <c r="V69" s="220"/>
      <c r="W69" s="220" t="s">
        <v>501</v>
      </c>
      <c r="X69" s="220"/>
      <c r="Y69" s="439" t="s">
        <v>3</v>
      </c>
      <c r="Z69" s="439"/>
      <c r="AA69" s="358" t="s">
        <v>152</v>
      </c>
      <c r="AB69" s="358"/>
      <c r="AC69" s="358"/>
      <c r="AD69" s="358"/>
      <c r="AE69" s="358"/>
      <c r="AF69" s="440"/>
      <c r="AG69" s="439" t="s">
        <v>3</v>
      </c>
      <c r="AH69" s="439"/>
      <c r="AI69" s="358" t="s">
        <v>153</v>
      </c>
      <c r="AJ69" s="358"/>
      <c r="AK69" s="358"/>
      <c r="AL69" s="358"/>
      <c r="AM69" s="440"/>
      <c r="AN69" s="358"/>
      <c r="AO69" s="439" t="s">
        <v>3</v>
      </c>
      <c r="AP69" s="439"/>
      <c r="AQ69" s="358" t="s">
        <v>154</v>
      </c>
      <c r="AR69" s="358"/>
      <c r="AS69" s="358"/>
      <c r="AT69" s="358"/>
      <c r="AU69" s="358"/>
      <c r="AV69" s="358"/>
      <c r="AW69" s="358" t="s">
        <v>5</v>
      </c>
      <c r="AX69" s="358"/>
      <c r="AY69" s="266" t="s">
        <v>489</v>
      </c>
      <c r="AZ69" s="266"/>
      <c r="BA69" s="266"/>
      <c r="BB69" s="266"/>
      <c r="BC69" s="266"/>
      <c r="BD69" s="266"/>
      <c r="BE69" s="266"/>
      <c r="BF69" s="266"/>
      <c r="BG69" s="266"/>
      <c r="BH69" s="266"/>
      <c r="BI69" s="266"/>
      <c r="BJ69" s="266"/>
      <c r="BK69" s="266"/>
      <c r="BL69" s="266"/>
      <c r="BM69" s="66"/>
      <c r="BN69" s="66"/>
      <c r="BO69" s="66"/>
      <c r="BP69" s="66"/>
      <c r="BS69" s="266"/>
      <c r="BT69" s="266"/>
      <c r="BU69" s="266"/>
      <c r="BV69" s="266"/>
      <c r="BW69" s="266"/>
      <c r="BX69" s="266"/>
      <c r="BY69" s="266"/>
      <c r="BZ69" s="211"/>
      <c r="CA69" s="211"/>
      <c r="CB69" s="211"/>
      <c r="CC69" s="217"/>
      <c r="CD69" s="211"/>
      <c r="CE69" s="211"/>
      <c r="CF69" s="211"/>
    </row>
    <row r="70" spans="1:124" s="213" customFormat="1" ht="20.100000000000001" customHeight="1">
      <c r="A70" s="218"/>
      <c r="B70" s="210"/>
      <c r="C70" s="266"/>
      <c r="D70" s="422"/>
      <c r="E70" s="422"/>
      <c r="F70" s="220" t="s">
        <v>441</v>
      </c>
      <c r="G70" s="220"/>
      <c r="H70" s="508" t="s">
        <v>3</v>
      </c>
      <c r="I70" s="508"/>
      <c r="J70" s="210" t="s">
        <v>443</v>
      </c>
      <c r="K70" s="210"/>
      <c r="L70" s="210"/>
      <c r="M70" s="210"/>
      <c r="N70" s="220"/>
      <c r="O70" s="220"/>
      <c r="P70" s="220"/>
      <c r="Q70" s="220"/>
      <c r="R70" s="220"/>
      <c r="S70" s="220"/>
      <c r="T70" s="220"/>
      <c r="U70" s="220"/>
      <c r="V70" s="366"/>
      <c r="W70" s="366"/>
      <c r="X70" s="220"/>
      <c r="Y70" s="220"/>
      <c r="Z70" s="220"/>
      <c r="AA70" s="366"/>
      <c r="AB70" s="366"/>
      <c r="AC70" s="366"/>
      <c r="AD70" s="366"/>
      <c r="AE70" s="366"/>
      <c r="AF70" s="423"/>
      <c r="AG70" s="423"/>
      <c r="AH70" s="423"/>
      <c r="AI70" s="423"/>
      <c r="AJ70" s="423"/>
      <c r="AK70" s="220"/>
      <c r="AL70" s="220"/>
      <c r="AM70" s="220"/>
      <c r="AN70" s="220"/>
      <c r="AO70" s="422"/>
      <c r="AP70" s="422"/>
      <c r="AQ70" s="210"/>
      <c r="AR70" s="210"/>
      <c r="AS70" s="210"/>
      <c r="AT70" s="210"/>
      <c r="AU70" s="220"/>
      <c r="AV70" s="220"/>
      <c r="AW70" s="220"/>
      <c r="AX70" s="220"/>
      <c r="AY70" s="220"/>
      <c r="AZ70" s="220"/>
      <c r="BA70" s="220"/>
      <c r="BB70" s="220"/>
      <c r="BC70" s="423"/>
      <c r="BD70" s="423"/>
      <c r="BE70" s="220"/>
      <c r="BF70" s="220"/>
      <c r="BG70" s="220"/>
      <c r="BH70" s="423"/>
      <c r="BI70" s="423"/>
      <c r="BJ70" s="423"/>
      <c r="BK70" s="423"/>
      <c r="BL70" s="423"/>
      <c r="BM70" s="423"/>
      <c r="BN70" s="423"/>
      <c r="BO70" s="266"/>
      <c r="BP70" s="266"/>
      <c r="BQ70" s="266"/>
      <c r="BR70" s="266"/>
      <c r="BS70" s="266"/>
      <c r="BT70" s="266"/>
      <c r="BU70" s="266"/>
      <c r="BV70" s="266"/>
      <c r="BW70" s="266"/>
      <c r="BX70" s="266"/>
      <c r="BY70" s="266"/>
      <c r="BZ70" s="211"/>
      <c r="CA70" s="211"/>
      <c r="CB70" s="211"/>
      <c r="CC70" s="217"/>
      <c r="CD70" s="211"/>
      <c r="CE70" s="211"/>
      <c r="CF70" s="211"/>
    </row>
    <row r="71" spans="1:124" s="213" customFormat="1" ht="12.9" customHeight="1">
      <c r="A71" s="218"/>
      <c r="B71" s="210"/>
      <c r="C71" s="266"/>
      <c r="D71" s="370"/>
      <c r="E71" s="366" t="s">
        <v>437</v>
      </c>
      <c r="F71" s="366"/>
      <c r="G71" s="366"/>
      <c r="H71" s="366"/>
      <c r="I71" s="366"/>
      <c r="J71" s="366"/>
      <c r="K71" s="366"/>
      <c r="L71" s="368"/>
      <c r="M71" s="368"/>
      <c r="N71" s="366"/>
      <c r="O71" s="366"/>
      <c r="P71" s="366"/>
      <c r="Q71" s="366"/>
      <c r="R71" s="366"/>
      <c r="S71" s="24"/>
      <c r="T71" s="24"/>
      <c r="U71" s="366"/>
      <c r="V71" s="366"/>
      <c r="W71" s="366"/>
      <c r="X71" s="366"/>
      <c r="Y71" s="366"/>
      <c r="Z71" s="366"/>
      <c r="AA71" s="366"/>
      <c r="AB71" s="366"/>
      <c r="AC71" s="366"/>
      <c r="AD71" s="508" t="s">
        <v>3</v>
      </c>
      <c r="AE71" s="508"/>
      <c r="AF71" s="366" t="s">
        <v>433</v>
      </c>
      <c r="AG71" s="366"/>
      <c r="AH71" s="366"/>
      <c r="AI71" s="366"/>
      <c r="AJ71" s="366"/>
      <c r="AK71" s="366"/>
      <c r="AL71" s="366"/>
      <c r="AM71" s="508" t="s">
        <v>3</v>
      </c>
      <c r="AN71" s="508"/>
      <c r="AO71" s="366" t="s">
        <v>434</v>
      </c>
      <c r="AP71" s="366"/>
      <c r="AQ71" s="366"/>
      <c r="AR71" s="366"/>
      <c r="AS71" s="366"/>
      <c r="AT71" s="366"/>
      <c r="AU71" s="366"/>
      <c r="AV71" s="366"/>
      <c r="AW71" s="366"/>
      <c r="AX71" s="366"/>
      <c r="AY71" s="220"/>
      <c r="AZ71" s="220"/>
      <c r="BA71" s="220"/>
      <c r="BB71" s="366"/>
      <c r="BC71" s="366"/>
      <c r="BD71" s="366"/>
      <c r="BE71" s="366"/>
      <c r="BF71" s="366"/>
      <c r="BG71" s="366"/>
      <c r="BH71" s="366"/>
      <c r="BI71" s="266"/>
      <c r="BJ71" s="266"/>
      <c r="BK71" s="266"/>
      <c r="BL71" s="266"/>
      <c r="BM71" s="266"/>
      <c r="BN71" s="266"/>
      <c r="BO71" s="266"/>
      <c r="BP71" s="266"/>
      <c r="BQ71" s="266"/>
      <c r="BR71" s="266"/>
      <c r="BS71" s="266"/>
      <c r="BT71" s="266"/>
      <c r="BU71" s="266"/>
      <c r="BV71" s="266"/>
      <c r="BW71" s="211"/>
      <c r="BX71" s="211"/>
      <c r="BY71" s="211"/>
      <c r="BZ71" s="211"/>
      <c r="CA71" s="211"/>
      <c r="CB71" s="211"/>
      <c r="CC71" s="217"/>
      <c r="CD71" s="211"/>
      <c r="CE71" s="211"/>
      <c r="CF71" s="211"/>
      <c r="CG71" s="211"/>
      <c r="CH71" s="211"/>
      <c r="CI71" s="211"/>
    </row>
    <row r="72" spans="1:124" ht="15" customHeight="1">
      <c r="A72" s="361"/>
      <c r="B72" s="368"/>
      <c r="C72" s="368"/>
      <c r="D72" s="366"/>
      <c r="E72" s="366" t="s">
        <v>435</v>
      </c>
      <c r="F72" s="366"/>
      <c r="G72" s="366"/>
      <c r="H72" s="366"/>
      <c r="I72" s="366"/>
      <c r="J72" s="366"/>
      <c r="K72" s="366"/>
      <c r="L72" s="368"/>
      <c r="M72" s="368"/>
      <c r="N72" s="366"/>
      <c r="O72" s="366"/>
      <c r="P72" s="366"/>
      <c r="Q72" s="366"/>
      <c r="R72" s="366"/>
      <c r="S72" s="24"/>
      <c r="T72" s="24"/>
      <c r="U72" s="366"/>
      <c r="V72" s="366"/>
      <c r="W72" s="366"/>
      <c r="X72" s="366"/>
      <c r="Y72" s="366"/>
      <c r="Z72" s="366"/>
      <c r="AA72" s="366"/>
      <c r="AB72" s="366"/>
      <c r="AC72" s="366"/>
      <c r="AD72" s="508" t="s">
        <v>3</v>
      </c>
      <c r="AE72" s="508"/>
      <c r="AF72" s="366" t="s">
        <v>433</v>
      </c>
      <c r="AG72" s="366"/>
      <c r="AH72" s="366"/>
      <c r="AI72" s="366"/>
      <c r="AJ72" s="366"/>
      <c r="AK72" s="366"/>
      <c r="AL72" s="366"/>
      <c r="AM72" s="508" t="s">
        <v>3</v>
      </c>
      <c r="AN72" s="508"/>
      <c r="AO72" s="366" t="s">
        <v>434</v>
      </c>
      <c r="AP72" s="366"/>
      <c r="AQ72" s="366"/>
      <c r="AR72" s="366"/>
      <c r="AS72" s="366"/>
      <c r="AT72" s="366"/>
      <c r="AU72" s="366"/>
      <c r="AV72" s="366"/>
      <c r="AW72" s="266"/>
      <c r="AX72" s="266"/>
      <c r="AY72" s="266"/>
      <c r="AZ72" s="266"/>
      <c r="BA72" s="266"/>
      <c r="BB72" s="266"/>
      <c r="BC72" s="266"/>
      <c r="BD72" s="266"/>
      <c r="BE72" s="266"/>
      <c r="BF72" s="266"/>
      <c r="BG72" s="266"/>
      <c r="BH72" s="266"/>
      <c r="BI72" s="266"/>
      <c r="BJ72" s="266"/>
      <c r="BK72" s="266"/>
      <c r="BL72" s="266"/>
      <c r="BM72" s="266"/>
      <c r="BN72" s="359"/>
      <c r="BO72" s="359"/>
      <c r="BP72" s="359"/>
      <c r="BQ72" s="359"/>
      <c r="BR72" s="359"/>
      <c r="BS72" s="359"/>
      <c r="BT72" s="359"/>
      <c r="BU72" s="359"/>
      <c r="BV72" s="359"/>
      <c r="BW72" s="359"/>
      <c r="BX72" s="359"/>
      <c r="BY72" s="24"/>
      <c r="BZ72" s="19"/>
      <c r="CA72" s="19"/>
      <c r="CB72" s="19"/>
      <c r="CC72" s="20"/>
      <c r="CD72" s="9"/>
      <c r="CE72" s="9"/>
      <c r="CF72" s="9"/>
      <c r="CG72" s="9"/>
      <c r="CH72" s="9"/>
      <c r="CI72" s="9"/>
      <c r="CX72" s="14"/>
      <c r="CY72" s="14"/>
      <c r="CZ72" s="14"/>
      <c r="DA72" s="14"/>
      <c r="DB72" s="14"/>
      <c r="DC72" s="14"/>
      <c r="DD72" s="14"/>
      <c r="DE72" s="14"/>
      <c r="DF72" s="14"/>
      <c r="DG72" s="14"/>
    </row>
    <row r="73" spans="1:124" s="213" customFormat="1" ht="20.100000000000001" customHeight="1">
      <c r="A73" s="218"/>
      <c r="B73" s="210"/>
      <c r="C73" s="266"/>
      <c r="D73" s="508" t="s">
        <v>3</v>
      </c>
      <c r="E73" s="508"/>
      <c r="F73" s="220" t="s">
        <v>436</v>
      </c>
      <c r="G73" s="220"/>
      <c r="H73" s="220"/>
      <c r="I73" s="220"/>
      <c r="J73" s="220"/>
      <c r="K73" s="220"/>
      <c r="L73" s="266"/>
      <c r="M73" s="220"/>
      <c r="N73" s="368"/>
      <c r="O73" s="220"/>
      <c r="P73" s="220"/>
      <c r="Q73" s="220"/>
      <c r="R73" s="220"/>
      <c r="S73" s="374" t="s">
        <v>446</v>
      </c>
      <c r="T73" s="374"/>
      <c r="U73" s="374"/>
      <c r="V73" s="374"/>
      <c r="W73" s="374"/>
      <c r="X73" s="374"/>
      <c r="Y73" s="374"/>
      <c r="Z73" s="375"/>
      <c r="AA73" s="374"/>
      <c r="AB73" s="374"/>
      <c r="AC73" s="374"/>
      <c r="AD73" s="374"/>
      <c r="AE73" s="374"/>
      <c r="AF73" s="374"/>
      <c r="AG73" s="374"/>
      <c r="AH73" s="374"/>
      <c r="AI73" s="376"/>
      <c r="AJ73" s="376"/>
      <c r="AK73" s="376"/>
      <c r="AL73" s="374"/>
      <c r="AM73" s="374"/>
      <c r="AN73" s="374"/>
      <c r="AO73" s="374"/>
      <c r="AP73" s="374"/>
      <c r="AQ73" s="374"/>
      <c r="AR73" s="374"/>
      <c r="AS73" s="374"/>
      <c r="AT73" s="374"/>
      <c r="AU73" s="374"/>
      <c r="AV73" s="374"/>
      <c r="AW73" s="374"/>
      <c r="AX73" s="374"/>
      <c r="AY73" s="374"/>
      <c r="AZ73" s="374"/>
      <c r="BA73" s="374"/>
      <c r="BB73" s="374"/>
      <c r="BC73" s="374"/>
      <c r="BD73" s="374"/>
      <c r="BE73" s="374"/>
      <c r="BF73" s="374"/>
      <c r="BG73" s="375"/>
      <c r="BH73" s="375"/>
      <c r="BI73" s="375"/>
      <c r="BJ73" s="375"/>
      <c r="BK73" s="375"/>
      <c r="BL73" s="375"/>
      <c r="BM73" s="377"/>
      <c r="BN73" s="377"/>
      <c r="BO73" s="377"/>
      <c r="BP73" s="377"/>
      <c r="BQ73" s="377"/>
      <c r="BR73" s="377"/>
      <c r="BS73" s="377"/>
      <c r="BT73" s="377"/>
      <c r="BU73" s="378"/>
      <c r="BV73" s="378"/>
      <c r="BW73" s="378"/>
      <c r="BX73" s="378"/>
      <c r="BY73" s="369"/>
      <c r="BZ73" s="369"/>
      <c r="CA73" s="369"/>
      <c r="CB73" s="369"/>
      <c r="CC73" s="373"/>
      <c r="CD73" s="369"/>
      <c r="CE73" s="210"/>
      <c r="CF73" s="211"/>
      <c r="CG73" s="211"/>
      <c r="CH73" s="211"/>
      <c r="CI73" s="211"/>
      <c r="CJ73" s="211"/>
      <c r="CK73" s="211"/>
      <c r="CL73" s="211"/>
      <c r="CM73" s="211"/>
      <c r="CN73" s="211"/>
      <c r="CO73" s="211"/>
      <c r="CP73" s="211"/>
      <c r="CQ73" s="211"/>
      <c r="CR73" s="211"/>
      <c r="CS73" s="211"/>
      <c r="CT73" s="211"/>
      <c r="CU73" s="211"/>
    </row>
    <row r="74" spans="1:124" s="213" customFormat="1" ht="20.100000000000001" customHeight="1">
      <c r="A74" s="218"/>
      <c r="B74" s="210"/>
      <c r="C74" s="266"/>
      <c r="D74" s="370"/>
      <c r="E74" s="366" t="s">
        <v>438</v>
      </c>
      <c r="F74" s="366"/>
      <c r="G74" s="366"/>
      <c r="H74" s="366"/>
      <c r="I74" s="366"/>
      <c r="J74" s="366"/>
      <c r="K74" s="366"/>
      <c r="L74" s="368"/>
      <c r="M74" s="368"/>
      <c r="N74" s="366"/>
      <c r="O74" s="366"/>
      <c r="P74" s="366"/>
      <c r="Q74" s="366"/>
      <c r="R74" s="366"/>
      <c r="S74" s="24"/>
      <c r="T74" s="24"/>
      <c r="U74" s="366"/>
      <c r="V74" s="366"/>
      <c r="W74" s="366"/>
      <c r="X74" s="366"/>
      <c r="Y74" s="366"/>
      <c r="Z74" s="366"/>
      <c r="AA74" s="366"/>
      <c r="AB74" s="366"/>
      <c r="AC74" s="366"/>
      <c r="AD74" s="508" t="s">
        <v>3</v>
      </c>
      <c r="AE74" s="508"/>
      <c r="AF74" s="366" t="s">
        <v>433</v>
      </c>
      <c r="AG74" s="366"/>
      <c r="AH74" s="366"/>
      <c r="AI74" s="366"/>
      <c r="AJ74" s="366"/>
      <c r="AK74" s="366"/>
      <c r="AL74" s="366"/>
      <c r="AM74" s="508" t="s">
        <v>3</v>
      </c>
      <c r="AN74" s="508"/>
      <c r="AO74" s="366" t="s">
        <v>434</v>
      </c>
      <c r="AP74" s="366"/>
      <c r="AQ74" s="366"/>
      <c r="AR74" s="366"/>
      <c r="AS74" s="366"/>
      <c r="AT74" s="366"/>
      <c r="AU74" s="366"/>
      <c r="AV74" s="220"/>
      <c r="AW74" s="220"/>
      <c r="AX74" s="368"/>
      <c r="AY74" s="220"/>
      <c r="AZ74" s="220"/>
      <c r="BA74" s="220"/>
      <c r="BB74" s="220"/>
      <c r="BC74" s="220"/>
      <c r="BD74" s="220"/>
      <c r="BE74" s="220"/>
      <c r="BF74" s="220"/>
      <c r="BG74" s="366"/>
      <c r="BH74" s="366"/>
      <c r="BI74" s="366"/>
      <c r="BJ74" s="366"/>
      <c r="BK74" s="366"/>
      <c r="BL74" s="366"/>
      <c r="BM74" s="366"/>
      <c r="BN74" s="366"/>
      <c r="BO74" s="366"/>
      <c r="BP74" s="366"/>
      <c r="BQ74" s="366"/>
      <c r="BR74" s="366"/>
      <c r="BS74" s="366"/>
      <c r="BT74" s="366"/>
      <c r="BU74" s="369"/>
      <c r="BV74" s="369"/>
      <c r="BW74" s="369"/>
      <c r="BX74" s="369"/>
      <c r="BY74" s="369"/>
      <c r="BZ74" s="369"/>
      <c r="CA74" s="369"/>
      <c r="CB74" s="369"/>
      <c r="CC74" s="373"/>
      <c r="CD74" s="369"/>
      <c r="CE74" s="210"/>
      <c r="CF74" s="211"/>
      <c r="CG74" s="211"/>
      <c r="CH74" s="211"/>
      <c r="CI74" s="211"/>
      <c r="CJ74" s="211"/>
      <c r="CK74" s="211"/>
      <c r="CL74" s="211"/>
      <c r="CM74" s="211"/>
      <c r="CN74" s="211"/>
      <c r="CO74" s="211"/>
      <c r="CP74" s="211"/>
      <c r="CQ74" s="211"/>
      <c r="CR74" s="211"/>
      <c r="CS74" s="211"/>
      <c r="CT74" s="211"/>
      <c r="CU74" s="211"/>
    </row>
    <row r="75" spans="1:124" s="213" customFormat="1" ht="20.100000000000001" customHeight="1">
      <c r="A75" s="218"/>
      <c r="B75" s="210"/>
      <c r="C75" s="266"/>
      <c r="D75" s="370"/>
      <c r="E75" s="366" t="s">
        <v>439</v>
      </c>
      <c r="F75" s="366"/>
      <c r="G75" s="366"/>
      <c r="H75" s="366"/>
      <c r="I75" s="366"/>
      <c r="J75" s="366"/>
      <c r="K75" s="366"/>
      <c r="L75" s="368"/>
      <c r="M75" s="368"/>
      <c r="N75" s="366"/>
      <c r="O75" s="366"/>
      <c r="P75" s="366"/>
      <c r="Q75" s="366"/>
      <c r="R75" s="366"/>
      <c r="S75" s="24"/>
      <c r="T75" s="24"/>
      <c r="U75" s="366"/>
      <c r="V75" s="366"/>
      <c r="W75" s="366"/>
      <c r="X75" s="366"/>
      <c r="Y75" s="366"/>
      <c r="Z75" s="366"/>
      <c r="AA75" s="366"/>
      <c r="AB75" s="366"/>
      <c r="AC75" s="366"/>
      <c r="AD75" s="508" t="s">
        <v>3</v>
      </c>
      <c r="AE75" s="508"/>
      <c r="AF75" s="366" t="s">
        <v>433</v>
      </c>
      <c r="AG75" s="366"/>
      <c r="AH75" s="366"/>
      <c r="AI75" s="366"/>
      <c r="AJ75" s="366"/>
      <c r="AK75" s="366"/>
      <c r="AL75" s="366"/>
      <c r="AM75" s="508" t="s">
        <v>3</v>
      </c>
      <c r="AN75" s="508"/>
      <c r="AO75" s="366" t="s">
        <v>434</v>
      </c>
      <c r="AP75" s="366"/>
      <c r="AQ75" s="366"/>
      <c r="AR75" s="366"/>
      <c r="AS75" s="366"/>
      <c r="AT75" s="366"/>
      <c r="AU75" s="366"/>
      <c r="AV75" s="220"/>
      <c r="AW75" s="220"/>
      <c r="AX75" s="368"/>
      <c r="AY75" s="220"/>
      <c r="AZ75" s="220"/>
      <c r="BA75" s="220"/>
      <c r="BB75" s="220"/>
      <c r="BC75" s="220"/>
      <c r="BD75" s="220"/>
      <c r="BE75" s="220"/>
      <c r="BF75" s="220"/>
      <c r="BG75" s="366"/>
      <c r="BH75" s="366"/>
      <c r="BI75" s="366"/>
      <c r="BJ75" s="366"/>
      <c r="BK75" s="366"/>
      <c r="BL75" s="366"/>
      <c r="BM75" s="366"/>
      <c r="BN75" s="366"/>
      <c r="BO75" s="366"/>
      <c r="BP75" s="366"/>
      <c r="BQ75" s="366"/>
      <c r="BR75" s="366"/>
      <c r="BS75" s="366"/>
      <c r="BT75" s="366"/>
      <c r="BU75" s="369"/>
      <c r="BV75" s="369"/>
      <c r="BW75" s="369"/>
      <c r="BX75" s="369"/>
      <c r="BY75" s="369"/>
      <c r="BZ75" s="369"/>
      <c r="CA75" s="369"/>
      <c r="CB75" s="369"/>
      <c r="CC75" s="373"/>
      <c r="CD75" s="369"/>
      <c r="CE75" s="210"/>
      <c r="CF75" s="211"/>
      <c r="CG75" s="211"/>
      <c r="CH75" s="211"/>
      <c r="CI75" s="211"/>
      <c r="CJ75" s="211"/>
      <c r="CK75" s="211"/>
      <c r="CL75" s="211"/>
      <c r="CM75" s="211"/>
      <c r="CN75" s="211"/>
      <c r="CO75" s="211"/>
      <c r="CP75" s="211"/>
      <c r="CQ75" s="211"/>
      <c r="CR75" s="211"/>
      <c r="CS75" s="211"/>
      <c r="CT75" s="211"/>
      <c r="CU75" s="211"/>
    </row>
    <row r="76" spans="1:124" s="213" customFormat="1" ht="20.100000000000001" customHeight="1">
      <c r="A76" s="218"/>
      <c r="B76" s="210"/>
      <c r="C76" s="266"/>
      <c r="D76" s="370"/>
      <c r="E76" s="366" t="s">
        <v>440</v>
      </c>
      <c r="F76" s="366"/>
      <c r="G76" s="366"/>
      <c r="H76" s="366"/>
      <c r="I76" s="366"/>
      <c r="J76" s="366"/>
      <c r="K76" s="366"/>
      <c r="L76" s="368"/>
      <c r="M76" s="368"/>
      <c r="N76" s="366"/>
      <c r="O76" s="366"/>
      <c r="P76" s="366"/>
      <c r="Q76" s="366"/>
      <c r="R76" s="366"/>
      <c r="S76" s="24"/>
      <c r="T76" s="24"/>
      <c r="U76" s="366"/>
      <c r="V76" s="366"/>
      <c r="W76" s="366"/>
      <c r="X76" s="366"/>
      <c r="Y76" s="366"/>
      <c r="Z76" s="366"/>
      <c r="AA76" s="366"/>
      <c r="AB76" s="366"/>
      <c r="AC76" s="366"/>
      <c r="AD76" s="508" t="s">
        <v>3</v>
      </c>
      <c r="AE76" s="508"/>
      <c r="AF76" s="366" t="s">
        <v>433</v>
      </c>
      <c r="AG76" s="366"/>
      <c r="AH76" s="366"/>
      <c r="AI76" s="366"/>
      <c r="AJ76" s="366"/>
      <c r="AK76" s="366"/>
      <c r="AL76" s="366"/>
      <c r="AM76" s="508" t="s">
        <v>3</v>
      </c>
      <c r="AN76" s="508"/>
      <c r="AO76" s="366" t="s">
        <v>434</v>
      </c>
      <c r="AP76" s="366"/>
      <c r="AQ76" s="366"/>
      <c r="AR76" s="366"/>
      <c r="AS76" s="366"/>
      <c r="AT76" s="366"/>
      <c r="AU76" s="366"/>
      <c r="AV76" s="220"/>
      <c r="AW76" s="220"/>
      <c r="AX76" s="368"/>
      <c r="AY76" s="220"/>
      <c r="AZ76" s="220"/>
      <c r="BA76" s="220"/>
      <c r="BB76" s="220"/>
      <c r="BC76" s="220"/>
      <c r="BD76" s="220"/>
      <c r="BE76" s="220"/>
      <c r="BF76" s="220"/>
      <c r="BG76" s="366"/>
      <c r="BH76" s="366"/>
      <c r="BI76" s="366"/>
      <c r="BJ76" s="366"/>
      <c r="BK76" s="366"/>
      <c r="BL76" s="366"/>
      <c r="BM76" s="366"/>
      <c r="BN76" s="366"/>
      <c r="BO76" s="366"/>
      <c r="BP76" s="366"/>
      <c r="BQ76" s="366"/>
      <c r="BR76" s="366"/>
      <c r="BS76" s="366"/>
      <c r="BT76" s="366"/>
      <c r="BU76" s="211"/>
      <c r="BV76" s="211"/>
      <c r="BW76" s="211"/>
      <c r="BX76" s="211"/>
      <c r="BY76" s="211"/>
      <c r="BZ76" s="211"/>
      <c r="CA76" s="211"/>
      <c r="CB76" s="211"/>
      <c r="CC76" s="217"/>
      <c r="CD76" s="211"/>
      <c r="CE76" s="211"/>
      <c r="CF76" s="211"/>
      <c r="CG76" s="211"/>
      <c r="CH76" s="211"/>
      <c r="CI76" s="211"/>
      <c r="CJ76" s="211"/>
      <c r="CK76" s="211"/>
      <c r="CL76" s="211"/>
      <c r="CM76" s="211"/>
      <c r="CN76" s="211"/>
      <c r="CO76" s="211"/>
      <c r="CP76" s="211"/>
      <c r="CQ76" s="211"/>
      <c r="CR76" s="211"/>
      <c r="CS76" s="211"/>
      <c r="CT76" s="211"/>
      <c r="CU76" s="211"/>
    </row>
    <row r="77" spans="1:124" s="213" customFormat="1" ht="3.75" customHeight="1">
      <c r="A77" s="379"/>
      <c r="B77" s="221"/>
      <c r="C77" s="380"/>
      <c r="D77" s="367"/>
      <c r="E77" s="371"/>
      <c r="F77" s="371"/>
      <c r="G77" s="371"/>
      <c r="H77" s="371"/>
      <c r="I77" s="371"/>
      <c r="J77" s="371"/>
      <c r="K77" s="371"/>
      <c r="L77" s="372"/>
      <c r="M77" s="372"/>
      <c r="N77" s="371"/>
      <c r="O77" s="371"/>
      <c r="P77" s="371"/>
      <c r="Q77" s="371"/>
      <c r="R77" s="371"/>
      <c r="S77" s="41"/>
      <c r="T77" s="41"/>
      <c r="U77" s="371"/>
      <c r="V77" s="371"/>
      <c r="W77" s="371"/>
      <c r="X77" s="371"/>
      <c r="Y77" s="371"/>
      <c r="Z77" s="371"/>
      <c r="AA77" s="371"/>
      <c r="AB77" s="371"/>
      <c r="AC77" s="371"/>
      <c r="AD77" s="367"/>
      <c r="AE77" s="367"/>
      <c r="AF77" s="371"/>
      <c r="AG77" s="371"/>
      <c r="AH77" s="371"/>
      <c r="AI77" s="371"/>
      <c r="AJ77" s="371"/>
      <c r="AK77" s="371"/>
      <c r="AL77" s="371"/>
      <c r="AM77" s="367"/>
      <c r="AN77" s="367"/>
      <c r="AO77" s="371"/>
      <c r="AP77" s="371"/>
      <c r="AQ77" s="371"/>
      <c r="AR77" s="371"/>
      <c r="AS77" s="371"/>
      <c r="AT77" s="371"/>
      <c r="AU77" s="371"/>
      <c r="AV77" s="381"/>
      <c r="AW77" s="381"/>
      <c r="AX77" s="381"/>
      <c r="AY77" s="381"/>
      <c r="AZ77" s="381"/>
      <c r="BA77" s="381"/>
      <c r="BB77" s="381"/>
      <c r="BC77" s="381"/>
      <c r="BD77" s="381"/>
      <c r="BE77" s="381"/>
      <c r="BF77" s="381"/>
      <c r="BG77" s="371"/>
      <c r="BH77" s="371"/>
      <c r="BI77" s="371"/>
      <c r="BJ77" s="371"/>
      <c r="BK77" s="371"/>
      <c r="BL77" s="371"/>
      <c r="BM77" s="371"/>
      <c r="BN77" s="371"/>
      <c r="BO77" s="371"/>
      <c r="BP77" s="371"/>
      <c r="BQ77" s="371"/>
      <c r="BR77" s="371"/>
      <c r="BS77" s="371"/>
      <c r="BT77" s="371"/>
      <c r="BU77" s="222"/>
      <c r="BV77" s="222"/>
      <c r="BW77" s="222"/>
      <c r="BX77" s="222"/>
      <c r="BY77" s="222"/>
      <c r="BZ77" s="222"/>
      <c r="CA77" s="222"/>
      <c r="CB77" s="222"/>
      <c r="CC77" s="223"/>
      <c r="CD77" s="211"/>
      <c r="CE77" s="211"/>
      <c r="CF77" s="211"/>
      <c r="CG77" s="211"/>
      <c r="CH77" s="211"/>
      <c r="CI77" s="211"/>
      <c r="CJ77" s="211"/>
      <c r="CK77" s="211"/>
      <c r="CL77" s="211"/>
      <c r="CM77" s="211"/>
      <c r="CN77" s="211"/>
      <c r="CO77" s="211"/>
      <c r="CP77" s="211"/>
      <c r="CQ77" s="211"/>
      <c r="CR77" s="211"/>
      <c r="CS77" s="211"/>
      <c r="CT77" s="211"/>
      <c r="CU77" s="211"/>
    </row>
    <row r="78" spans="1:124" ht="15" customHeight="1">
      <c r="A78" s="527" t="s">
        <v>197</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
      <c r="CD78" s="24"/>
      <c r="CE78" s="9"/>
      <c r="CF78" s="9"/>
      <c r="CG78" s="9"/>
      <c r="CH78" s="9"/>
      <c r="CI78" s="9"/>
      <c r="DC78" s="14"/>
      <c r="DD78" s="14"/>
      <c r="DE78" s="14"/>
      <c r="DF78" s="14"/>
      <c r="DG78" s="14"/>
    </row>
    <row r="79" spans="1:124" ht="15" customHeight="1">
      <c r="A79" s="10"/>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540"/>
      <c r="AP79" s="540"/>
      <c r="AQ79" s="540"/>
      <c r="AR79" s="540"/>
      <c r="AS79" s="540"/>
      <c r="AT79" s="540"/>
      <c r="AU79" s="540"/>
      <c r="AV79" s="540"/>
      <c r="AW79" s="540"/>
      <c r="AX79" s="540"/>
      <c r="AY79" s="540"/>
      <c r="AZ79" s="540"/>
      <c r="BA79" s="540"/>
      <c r="BB79" s="540"/>
      <c r="BC79" s="540"/>
      <c r="BD79" s="540"/>
      <c r="BE79" s="540"/>
      <c r="BF79" s="540"/>
      <c r="BG79" s="540"/>
      <c r="BH79" s="540"/>
      <c r="BI79" s="540"/>
      <c r="BJ79" s="540"/>
      <c r="BK79" s="540"/>
      <c r="BL79" s="540"/>
      <c r="BM79" s="540"/>
      <c r="BN79" s="540"/>
      <c r="BO79" s="540"/>
      <c r="BP79" s="540"/>
      <c r="BQ79" s="540"/>
      <c r="BR79" s="540"/>
      <c r="BS79" s="540"/>
      <c r="BT79" s="540"/>
      <c r="BU79" s="540"/>
      <c r="BV79" s="540"/>
      <c r="BW79" s="540"/>
      <c r="BX79" s="540"/>
      <c r="BY79" s="540"/>
      <c r="BZ79" s="540"/>
      <c r="CA79" s="540"/>
      <c r="CB79" s="540"/>
      <c r="CC79" s="54"/>
      <c r="CD79" s="24"/>
      <c r="CE79" s="9"/>
      <c r="CF79" s="9"/>
      <c r="CG79" s="9"/>
      <c r="CH79" s="9"/>
      <c r="CI79" s="9"/>
      <c r="DC79" s="14"/>
      <c r="DD79" s="14"/>
      <c r="DE79" s="14"/>
      <c r="DF79" s="14"/>
      <c r="DG79" s="14"/>
    </row>
    <row r="80" spans="1:124" ht="15" customHeight="1">
      <c r="A80" s="10"/>
      <c r="B80" s="540"/>
      <c r="C80" s="540"/>
      <c r="D80" s="540"/>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E80" s="540"/>
      <c r="BF80" s="540"/>
      <c r="BG80" s="540"/>
      <c r="BH80" s="540"/>
      <c r="BI80" s="540"/>
      <c r="BJ80" s="540"/>
      <c r="BK80" s="540"/>
      <c r="BL80" s="540"/>
      <c r="BM80" s="540"/>
      <c r="BN80" s="540"/>
      <c r="BO80" s="540"/>
      <c r="BP80" s="540"/>
      <c r="BQ80" s="540"/>
      <c r="BR80" s="540"/>
      <c r="BS80" s="540"/>
      <c r="BT80" s="540"/>
      <c r="BU80" s="540"/>
      <c r="BV80" s="540"/>
      <c r="BW80" s="540"/>
      <c r="BX80" s="540"/>
      <c r="BY80" s="540"/>
      <c r="BZ80" s="540"/>
      <c r="CA80" s="540"/>
      <c r="CB80" s="540"/>
      <c r="CC80" s="54"/>
      <c r="CD80" s="24"/>
      <c r="CE80" s="9">
        <f>LEN(B79)</f>
        <v>0</v>
      </c>
      <c r="CF80" s="9"/>
      <c r="CG80" s="9"/>
      <c r="CH80" s="9"/>
      <c r="CI80" s="9"/>
      <c r="DC80" s="14"/>
      <c r="DD80" s="14"/>
      <c r="DE80" s="14"/>
      <c r="DF80" s="14"/>
      <c r="DG80" s="14"/>
    </row>
    <row r="81" spans="1:111" ht="15" customHeight="1">
      <c r="A81" s="10"/>
      <c r="B81" s="540"/>
      <c r="C81" s="540"/>
      <c r="D81" s="540"/>
      <c r="E81" s="540"/>
      <c r="F81" s="540"/>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c r="BI81" s="540"/>
      <c r="BJ81" s="540"/>
      <c r="BK81" s="540"/>
      <c r="BL81" s="540"/>
      <c r="BM81" s="540"/>
      <c r="BN81" s="540"/>
      <c r="BO81" s="540"/>
      <c r="BP81" s="540"/>
      <c r="BQ81" s="540"/>
      <c r="BR81" s="540"/>
      <c r="BS81" s="540"/>
      <c r="BT81" s="540"/>
      <c r="BU81" s="540"/>
      <c r="BV81" s="540"/>
      <c r="BW81" s="540"/>
      <c r="BX81" s="540"/>
      <c r="BY81" s="540"/>
      <c r="BZ81" s="540"/>
      <c r="CA81" s="540"/>
      <c r="CB81" s="540"/>
      <c r="CC81" s="54"/>
      <c r="CD81" s="24"/>
      <c r="CE81" s="9"/>
      <c r="CF81" s="9"/>
      <c r="CG81" s="9"/>
      <c r="CH81" s="9"/>
      <c r="CI81" s="9"/>
      <c r="DC81" s="14"/>
      <c r="DD81" s="14"/>
      <c r="DE81" s="14"/>
      <c r="DF81" s="14"/>
      <c r="DG81" s="14"/>
    </row>
    <row r="82" spans="1:111" ht="15" customHeight="1">
      <c r="A82" s="10"/>
      <c r="B82" s="540"/>
      <c r="C82" s="540"/>
      <c r="D82" s="540"/>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0"/>
      <c r="AY82" s="540"/>
      <c r="AZ82" s="540"/>
      <c r="BA82" s="540"/>
      <c r="BB82" s="540"/>
      <c r="BC82" s="540"/>
      <c r="BD82" s="540"/>
      <c r="BE82" s="540"/>
      <c r="BF82" s="540"/>
      <c r="BG82" s="540"/>
      <c r="BH82" s="540"/>
      <c r="BI82" s="540"/>
      <c r="BJ82" s="540"/>
      <c r="BK82" s="540"/>
      <c r="BL82" s="540"/>
      <c r="BM82" s="540"/>
      <c r="BN82" s="540"/>
      <c r="BO82" s="540"/>
      <c r="BP82" s="540"/>
      <c r="BQ82" s="540"/>
      <c r="BR82" s="540"/>
      <c r="BS82" s="540"/>
      <c r="BT82" s="540"/>
      <c r="BU82" s="540"/>
      <c r="BV82" s="540"/>
      <c r="BW82" s="540"/>
      <c r="BX82" s="540"/>
      <c r="BY82" s="540"/>
      <c r="BZ82" s="540"/>
      <c r="CA82" s="540"/>
      <c r="CB82" s="540"/>
      <c r="CC82" s="54"/>
      <c r="CD82" s="24"/>
      <c r="CE82" s="9"/>
      <c r="CF82" s="9"/>
      <c r="CG82" s="9"/>
      <c r="CH82" s="9"/>
      <c r="CI82" s="9"/>
      <c r="DC82" s="14"/>
      <c r="DD82" s="14"/>
      <c r="DE82" s="14"/>
      <c r="DF82" s="14"/>
      <c r="DG82" s="14"/>
    </row>
    <row r="83" spans="1:111" ht="9.75" customHeight="1">
      <c r="A83" s="150"/>
      <c r="B83" s="541"/>
      <c r="C83" s="541"/>
      <c r="D83" s="541"/>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1"/>
      <c r="AY83" s="541"/>
      <c r="AZ83" s="541"/>
      <c r="BA83" s="541"/>
      <c r="BB83" s="541"/>
      <c r="BC83" s="541"/>
      <c r="BD83" s="541"/>
      <c r="BE83" s="541"/>
      <c r="BF83" s="541"/>
      <c r="BG83" s="541"/>
      <c r="BH83" s="541"/>
      <c r="BI83" s="541"/>
      <c r="BJ83" s="541"/>
      <c r="BK83" s="541"/>
      <c r="BL83" s="541"/>
      <c r="BM83" s="541"/>
      <c r="BN83" s="541"/>
      <c r="BO83" s="541"/>
      <c r="BP83" s="541"/>
      <c r="BQ83" s="541"/>
      <c r="BR83" s="541"/>
      <c r="BS83" s="541"/>
      <c r="BT83" s="541"/>
      <c r="BU83" s="541"/>
      <c r="BV83" s="541"/>
      <c r="BW83" s="541"/>
      <c r="BX83" s="541"/>
      <c r="BY83" s="541"/>
      <c r="BZ83" s="541"/>
      <c r="CA83" s="541"/>
      <c r="CB83" s="541"/>
      <c r="CC83" s="62"/>
      <c r="CD83" s="24"/>
      <c r="CE83" s="9"/>
      <c r="CF83" s="9"/>
      <c r="CG83" s="9"/>
      <c r="CH83" s="9"/>
      <c r="CI83" s="9"/>
      <c r="DC83" s="14"/>
      <c r="DD83" s="14"/>
      <c r="DE83" s="14"/>
      <c r="DF83" s="14"/>
      <c r="DG83" s="14"/>
    </row>
    <row r="84" spans="1:111" ht="15" customHeight="1">
      <c r="A84" s="499" t="s">
        <v>287</v>
      </c>
      <c r="B84" s="500"/>
      <c r="C84" s="500"/>
      <c r="D84" s="500"/>
      <c r="E84" s="500"/>
      <c r="F84" s="500"/>
      <c r="G84" s="500"/>
      <c r="H84" s="500"/>
      <c r="I84" s="500"/>
      <c r="J84" s="500"/>
      <c r="K84" s="500"/>
      <c r="L84" s="500"/>
      <c r="M84" s="500"/>
      <c r="N84" s="500"/>
      <c r="O84" s="500"/>
      <c r="P84" s="500"/>
      <c r="Q84" s="500"/>
      <c r="R84" s="500"/>
      <c r="S84" s="500"/>
      <c r="T84" s="500"/>
      <c r="U84" s="500"/>
      <c r="V84" s="500"/>
      <c r="W84" s="500"/>
      <c r="X84" s="500"/>
      <c r="Y84" s="500"/>
      <c r="Z84" s="500"/>
      <c r="AA84" s="500"/>
      <c r="AB84" s="500"/>
      <c r="AC84" s="500"/>
      <c r="AD84" s="500"/>
      <c r="AE84" s="500"/>
      <c r="AF84" s="500"/>
      <c r="AG84" s="500"/>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
      <c r="CD84" s="24"/>
      <c r="CE84" s="9"/>
      <c r="CF84" s="9"/>
      <c r="CG84" s="9"/>
      <c r="CH84" s="9"/>
      <c r="CI84" s="9"/>
      <c r="DC84" s="14"/>
      <c r="DD84" s="14"/>
      <c r="DE84" s="14"/>
      <c r="DF84" s="14"/>
      <c r="DG84" s="14"/>
    </row>
    <row r="85" spans="1:111" ht="15" customHeight="1">
      <c r="A85" s="10"/>
      <c r="B85" s="540"/>
      <c r="C85" s="540"/>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c r="BR85" s="540"/>
      <c r="BS85" s="540"/>
      <c r="BT85" s="540"/>
      <c r="BU85" s="540"/>
      <c r="BV85" s="540"/>
      <c r="BW85" s="540"/>
      <c r="BX85" s="540"/>
      <c r="BY85" s="540"/>
      <c r="BZ85" s="540"/>
      <c r="CA85" s="540"/>
      <c r="CB85" s="540"/>
      <c r="CC85" s="13"/>
      <c r="CD85" s="24"/>
      <c r="CE85" s="9"/>
      <c r="CF85" s="9"/>
      <c r="CG85" s="9"/>
      <c r="CH85" s="9"/>
      <c r="CI85" s="9"/>
      <c r="DC85" s="14"/>
      <c r="DD85" s="14"/>
      <c r="DE85" s="14"/>
      <c r="DF85" s="14"/>
      <c r="DG85" s="14"/>
    </row>
    <row r="86" spans="1:111" ht="15" customHeight="1">
      <c r="A86" s="10"/>
      <c r="B86" s="540"/>
      <c r="C86" s="540"/>
      <c r="D86" s="540"/>
      <c r="E86" s="540"/>
      <c r="F86" s="540"/>
      <c r="G86" s="540"/>
      <c r="H86" s="540"/>
      <c r="I86" s="540"/>
      <c r="J86" s="540"/>
      <c r="K86" s="540"/>
      <c r="L86" s="540"/>
      <c r="M86" s="540"/>
      <c r="N86" s="540"/>
      <c r="O86" s="540"/>
      <c r="P86" s="540"/>
      <c r="Q86" s="540"/>
      <c r="R86" s="540"/>
      <c r="S86" s="540"/>
      <c r="T86" s="540"/>
      <c r="U86" s="540"/>
      <c r="V86" s="540"/>
      <c r="W86" s="540"/>
      <c r="X86" s="540"/>
      <c r="Y86" s="540"/>
      <c r="Z86" s="540"/>
      <c r="AA86" s="540"/>
      <c r="AB86" s="540"/>
      <c r="AC86" s="540"/>
      <c r="AD86" s="540"/>
      <c r="AE86" s="540"/>
      <c r="AF86" s="540"/>
      <c r="AG86" s="540"/>
      <c r="AH86" s="540"/>
      <c r="AI86" s="540"/>
      <c r="AJ86" s="540"/>
      <c r="AK86" s="540"/>
      <c r="AL86" s="540"/>
      <c r="AM86" s="540"/>
      <c r="AN86" s="540"/>
      <c r="AO86" s="540"/>
      <c r="AP86" s="540"/>
      <c r="AQ86" s="540"/>
      <c r="AR86" s="540"/>
      <c r="AS86" s="540"/>
      <c r="AT86" s="540"/>
      <c r="AU86" s="540"/>
      <c r="AV86" s="540"/>
      <c r="AW86" s="540"/>
      <c r="AX86" s="540"/>
      <c r="AY86" s="540"/>
      <c r="AZ86" s="540"/>
      <c r="BA86" s="540"/>
      <c r="BB86" s="540"/>
      <c r="BC86" s="540"/>
      <c r="BD86" s="540"/>
      <c r="BE86" s="540"/>
      <c r="BF86" s="540"/>
      <c r="BG86" s="540"/>
      <c r="BH86" s="540"/>
      <c r="BI86" s="540"/>
      <c r="BJ86" s="540"/>
      <c r="BK86" s="540"/>
      <c r="BL86" s="540"/>
      <c r="BM86" s="540"/>
      <c r="BN86" s="540"/>
      <c r="BO86" s="540"/>
      <c r="BP86" s="540"/>
      <c r="BQ86" s="540"/>
      <c r="BR86" s="540"/>
      <c r="BS86" s="540"/>
      <c r="BT86" s="540"/>
      <c r="BU86" s="540"/>
      <c r="BV86" s="540"/>
      <c r="BW86" s="540"/>
      <c r="BX86" s="540"/>
      <c r="BY86" s="540"/>
      <c r="BZ86" s="540"/>
      <c r="CA86" s="540"/>
      <c r="CB86" s="540"/>
      <c r="CC86" s="13"/>
      <c r="CD86" s="24"/>
      <c r="CE86" s="9"/>
      <c r="CF86" s="9"/>
      <c r="CG86" s="9"/>
      <c r="CH86" s="9"/>
      <c r="CI86" s="9"/>
      <c r="DC86" s="14"/>
      <c r="DD86" s="14"/>
      <c r="DE86" s="14"/>
      <c r="DF86" s="14"/>
      <c r="DG86" s="14"/>
    </row>
    <row r="87" spans="1:111" ht="15" customHeight="1">
      <c r="A87" s="10"/>
      <c r="B87" s="540"/>
      <c r="C87" s="540"/>
      <c r="D87" s="540"/>
      <c r="E87" s="540"/>
      <c r="F87" s="540"/>
      <c r="G87" s="540"/>
      <c r="H87" s="540"/>
      <c r="I87" s="540"/>
      <c r="J87" s="540"/>
      <c r="K87" s="540"/>
      <c r="L87" s="540"/>
      <c r="M87" s="540"/>
      <c r="N87" s="540"/>
      <c r="O87" s="540"/>
      <c r="P87" s="540"/>
      <c r="Q87" s="540"/>
      <c r="R87" s="540"/>
      <c r="S87" s="540"/>
      <c r="T87" s="540"/>
      <c r="U87" s="540"/>
      <c r="V87" s="540"/>
      <c r="W87" s="540"/>
      <c r="X87" s="540"/>
      <c r="Y87" s="540"/>
      <c r="Z87" s="540"/>
      <c r="AA87" s="540"/>
      <c r="AB87" s="540"/>
      <c r="AC87" s="540"/>
      <c r="AD87" s="540"/>
      <c r="AE87" s="540"/>
      <c r="AF87" s="540"/>
      <c r="AG87" s="540"/>
      <c r="AH87" s="540"/>
      <c r="AI87" s="540"/>
      <c r="AJ87" s="540"/>
      <c r="AK87" s="540"/>
      <c r="AL87" s="540"/>
      <c r="AM87" s="540"/>
      <c r="AN87" s="540"/>
      <c r="AO87" s="540"/>
      <c r="AP87" s="540"/>
      <c r="AQ87" s="540"/>
      <c r="AR87" s="540"/>
      <c r="AS87" s="540"/>
      <c r="AT87" s="540"/>
      <c r="AU87" s="540"/>
      <c r="AV87" s="540"/>
      <c r="AW87" s="540"/>
      <c r="AX87" s="540"/>
      <c r="AY87" s="540"/>
      <c r="AZ87" s="540"/>
      <c r="BA87" s="540"/>
      <c r="BB87" s="540"/>
      <c r="BC87" s="540"/>
      <c r="BD87" s="540"/>
      <c r="BE87" s="540"/>
      <c r="BF87" s="540"/>
      <c r="BG87" s="540"/>
      <c r="BH87" s="540"/>
      <c r="BI87" s="540"/>
      <c r="BJ87" s="540"/>
      <c r="BK87" s="540"/>
      <c r="BL87" s="540"/>
      <c r="BM87" s="540"/>
      <c r="BN87" s="540"/>
      <c r="BO87" s="540"/>
      <c r="BP87" s="540"/>
      <c r="BQ87" s="540"/>
      <c r="BR87" s="540"/>
      <c r="BS87" s="540"/>
      <c r="BT87" s="540"/>
      <c r="BU87" s="540"/>
      <c r="BV87" s="540"/>
      <c r="BW87" s="540"/>
      <c r="BX87" s="540"/>
      <c r="BY87" s="540"/>
      <c r="BZ87" s="540"/>
      <c r="CA87" s="540"/>
      <c r="CB87" s="540"/>
      <c r="CC87" s="13"/>
      <c r="CD87" s="24"/>
      <c r="CE87" s="9"/>
      <c r="CF87" s="9"/>
      <c r="CG87" s="9"/>
      <c r="CH87" s="9"/>
      <c r="CI87" s="9"/>
      <c r="DC87" s="14"/>
      <c r="DD87" s="14"/>
      <c r="DE87" s="14"/>
      <c r="DF87" s="14"/>
      <c r="DG87" s="14"/>
    </row>
    <row r="88" spans="1:111" ht="15" customHeight="1">
      <c r="A88" s="10"/>
      <c r="B88" s="540"/>
      <c r="C88" s="540"/>
      <c r="D88" s="540"/>
      <c r="E88" s="540"/>
      <c r="F88" s="540"/>
      <c r="G88" s="540"/>
      <c r="H88" s="540"/>
      <c r="I88" s="540"/>
      <c r="J88" s="540"/>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E88" s="540"/>
      <c r="BF88" s="540"/>
      <c r="BG88" s="540"/>
      <c r="BH88" s="540"/>
      <c r="BI88" s="540"/>
      <c r="BJ88" s="540"/>
      <c r="BK88" s="540"/>
      <c r="BL88" s="540"/>
      <c r="BM88" s="540"/>
      <c r="BN88" s="540"/>
      <c r="BO88" s="540"/>
      <c r="BP88" s="540"/>
      <c r="BQ88" s="540"/>
      <c r="BR88" s="540"/>
      <c r="BS88" s="540"/>
      <c r="BT88" s="540"/>
      <c r="BU88" s="540"/>
      <c r="BV88" s="540"/>
      <c r="BW88" s="540"/>
      <c r="BX88" s="540"/>
      <c r="BY88" s="540"/>
      <c r="BZ88" s="540"/>
      <c r="CA88" s="540"/>
      <c r="CB88" s="540"/>
      <c r="CC88" s="13"/>
      <c r="CD88" s="24"/>
      <c r="CE88" s="9"/>
      <c r="CF88" s="9"/>
      <c r="CG88" s="9"/>
      <c r="CH88" s="9"/>
      <c r="CI88" s="9"/>
      <c r="DC88" s="14"/>
      <c r="DD88" s="14"/>
      <c r="DE88" s="14"/>
      <c r="DF88" s="14"/>
      <c r="DG88" s="14"/>
    </row>
    <row r="89" spans="1:111" ht="15" customHeight="1">
      <c r="A89" s="10"/>
      <c r="B89" s="540"/>
      <c r="C89" s="540"/>
      <c r="D89" s="540"/>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540"/>
      <c r="AH89" s="540"/>
      <c r="AI89" s="540"/>
      <c r="AJ89" s="540"/>
      <c r="AK89" s="540"/>
      <c r="AL89" s="540"/>
      <c r="AM89" s="540"/>
      <c r="AN89" s="540"/>
      <c r="AO89" s="540"/>
      <c r="AP89" s="540"/>
      <c r="AQ89" s="540"/>
      <c r="AR89" s="540"/>
      <c r="AS89" s="540"/>
      <c r="AT89" s="540"/>
      <c r="AU89" s="540"/>
      <c r="AV89" s="540"/>
      <c r="AW89" s="540"/>
      <c r="AX89" s="540"/>
      <c r="AY89" s="540"/>
      <c r="AZ89" s="540"/>
      <c r="BA89" s="540"/>
      <c r="BB89" s="540"/>
      <c r="BC89" s="540"/>
      <c r="BD89" s="540"/>
      <c r="BE89" s="540"/>
      <c r="BF89" s="540"/>
      <c r="BG89" s="540"/>
      <c r="BH89" s="540"/>
      <c r="BI89" s="540"/>
      <c r="BJ89" s="540"/>
      <c r="BK89" s="540"/>
      <c r="BL89" s="540"/>
      <c r="BM89" s="540"/>
      <c r="BN89" s="540"/>
      <c r="BO89" s="540"/>
      <c r="BP89" s="540"/>
      <c r="BQ89" s="540"/>
      <c r="BR89" s="540"/>
      <c r="BS89" s="540"/>
      <c r="BT89" s="540"/>
      <c r="BU89" s="540"/>
      <c r="BV89" s="540"/>
      <c r="BW89" s="540"/>
      <c r="BX89" s="540"/>
      <c r="BY89" s="540"/>
      <c r="BZ89" s="540"/>
      <c r="CA89" s="540"/>
      <c r="CB89" s="540"/>
      <c r="CC89" s="13"/>
      <c r="CD89" s="24"/>
      <c r="CE89" s="19"/>
      <c r="CF89" s="19"/>
      <c r="CG89" s="19"/>
      <c r="CH89" s="19"/>
      <c r="CI89" s="19"/>
      <c r="CJ89" s="19"/>
      <c r="CK89" s="19"/>
      <c r="DC89" s="14"/>
      <c r="DD89" s="14"/>
      <c r="DE89" s="14"/>
      <c r="DF89" s="14"/>
      <c r="DG89" s="14"/>
    </row>
    <row r="90" spans="1:111" ht="8.25" customHeight="1">
      <c r="A90" s="150"/>
      <c r="B90" s="41"/>
      <c r="C90" s="41"/>
      <c r="D90" s="63"/>
      <c r="E90" s="63"/>
      <c r="F90" s="63" t="str">
        <f>IF('1.実施計画'!AB1291="■","②学内研究費：","")</f>
        <v/>
      </c>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t="s">
        <v>487</v>
      </c>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177"/>
      <c r="CD90" s="174"/>
      <c r="CE90" s="174"/>
      <c r="CF90" s="174"/>
      <c r="CG90" s="24"/>
      <c r="CH90" s="24"/>
      <c r="CI90" s="24"/>
      <c r="CJ90" s="19"/>
      <c r="CK90" s="19"/>
    </row>
    <row r="91" spans="1:111" ht="15" customHeight="1">
      <c r="A91" s="499" t="s">
        <v>76</v>
      </c>
      <c r="B91" s="500"/>
      <c r="C91" s="500"/>
      <c r="D91" s="500"/>
      <c r="E91" s="500"/>
      <c r="F91" s="500"/>
      <c r="G91" s="500"/>
      <c r="H91" s="500"/>
      <c r="I91" s="500"/>
      <c r="J91" s="500"/>
      <c r="K91" s="500"/>
      <c r="L91" s="500"/>
      <c r="M91" s="500"/>
      <c r="N91" s="500"/>
      <c r="O91" s="500"/>
      <c r="P91" s="500"/>
      <c r="Q91" s="500"/>
      <c r="R91" s="500"/>
      <c r="S91" s="500"/>
      <c r="T91" s="500"/>
      <c r="U91" s="500"/>
      <c r="V91" s="500"/>
      <c r="W91" s="500"/>
      <c r="X91" s="500"/>
      <c r="Y91" s="500"/>
      <c r="Z91" s="500"/>
      <c r="AA91" s="500"/>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3"/>
      <c r="CD91" s="24"/>
      <c r="CE91" s="19"/>
      <c r="CF91" s="19"/>
      <c r="CG91" s="19"/>
      <c r="CH91" s="19"/>
      <c r="CI91" s="19"/>
      <c r="CJ91" s="19"/>
      <c r="CK91" s="19"/>
      <c r="DC91" s="14"/>
      <c r="DD91" s="14"/>
      <c r="DE91" s="14"/>
      <c r="DF91" s="14"/>
      <c r="DG91" s="14"/>
    </row>
    <row r="92" spans="1:111" ht="15" customHeight="1">
      <c r="A92" s="10"/>
      <c r="B92" s="24"/>
      <c r="C92" s="24"/>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24"/>
      <c r="CC92" s="13"/>
      <c r="CD92" s="24"/>
      <c r="CE92" s="19"/>
      <c r="CF92" s="19"/>
      <c r="CG92" s="19"/>
      <c r="CH92" s="19"/>
      <c r="CI92" s="19"/>
      <c r="CJ92" s="19"/>
      <c r="CK92" s="19"/>
      <c r="DC92" s="14"/>
      <c r="DD92" s="14"/>
      <c r="DE92" s="14"/>
      <c r="DF92" s="14"/>
      <c r="DG92" s="14"/>
    </row>
    <row r="93" spans="1:111" ht="15" customHeight="1">
      <c r="A93" s="152" t="s">
        <v>279</v>
      </c>
      <c r="B93" s="12"/>
      <c r="C93" s="498" t="s">
        <v>449</v>
      </c>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24"/>
      <c r="AF93" s="186" t="s">
        <v>467</v>
      </c>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134"/>
      <c r="BM93" s="24"/>
      <c r="BN93" s="24"/>
      <c r="BO93" s="24"/>
      <c r="BP93" s="24"/>
      <c r="BQ93" s="24"/>
      <c r="BR93" s="24"/>
      <c r="BS93" s="24"/>
      <c r="BT93" s="24"/>
      <c r="BU93" s="24"/>
      <c r="BV93" s="24"/>
      <c r="BW93" s="24"/>
      <c r="BX93" s="24"/>
      <c r="BY93" s="24"/>
      <c r="BZ93" s="24"/>
      <c r="CA93" s="24"/>
      <c r="CB93" s="24"/>
      <c r="CC93" s="13"/>
      <c r="CD93" s="24"/>
      <c r="CE93" s="19"/>
      <c r="CF93" s="19"/>
      <c r="CG93" s="19"/>
      <c r="CH93" s="19"/>
      <c r="CI93" s="19"/>
      <c r="CJ93" s="19"/>
      <c r="CK93" s="19"/>
      <c r="DC93" s="14"/>
      <c r="DD93" s="14"/>
      <c r="DE93" s="14"/>
      <c r="DF93" s="14"/>
      <c r="DG93" s="14"/>
    </row>
    <row r="94" spans="1:111" s="284" customFormat="1" ht="15" customHeight="1">
      <c r="A94" s="279"/>
      <c r="B94" s="273"/>
      <c r="C94" s="273"/>
      <c r="D94" s="498" t="s">
        <v>34</v>
      </c>
      <c r="E94" s="498"/>
      <c r="F94" s="498"/>
      <c r="G94" s="498"/>
      <c r="H94" s="498"/>
      <c r="I94" s="498"/>
      <c r="J94" s="498">
        <f>審査依頼書!L35</f>
        <v>0</v>
      </c>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383"/>
      <c r="AJ94" s="498" t="s">
        <v>35</v>
      </c>
      <c r="AK94" s="498"/>
      <c r="AL94" s="498"/>
      <c r="AM94" s="498"/>
      <c r="AN94" s="498"/>
      <c r="AO94" s="498">
        <f>審査依頼書!L37</f>
        <v>0</v>
      </c>
      <c r="AP94" s="498"/>
      <c r="AQ94" s="498"/>
      <c r="AR94" s="498"/>
      <c r="AS94" s="498"/>
      <c r="AT94" s="498"/>
      <c r="AU94" s="498"/>
      <c r="AV94" s="498"/>
      <c r="AW94" s="498"/>
      <c r="AX94" s="281"/>
      <c r="AY94" s="498" t="s">
        <v>37</v>
      </c>
      <c r="AZ94" s="498"/>
      <c r="BA94" s="498"/>
      <c r="BB94" s="498"/>
      <c r="BC94" s="498"/>
      <c r="BD94" s="498">
        <f>審査依頼書!L38</f>
        <v>0</v>
      </c>
      <c r="BE94" s="498"/>
      <c r="BF94" s="498"/>
      <c r="BG94" s="498"/>
      <c r="BH94" s="498"/>
      <c r="BI94" s="498"/>
      <c r="BJ94" s="498"/>
      <c r="BK94" s="498"/>
      <c r="BL94" s="498"/>
      <c r="BM94" s="498"/>
      <c r="BN94" s="498"/>
      <c r="BO94" s="498"/>
      <c r="BP94" s="498"/>
      <c r="BQ94" s="498"/>
      <c r="BR94" s="498"/>
      <c r="BS94" s="498"/>
      <c r="BT94" s="498"/>
      <c r="BU94" s="498"/>
      <c r="BV94" s="498"/>
      <c r="BW94" s="498"/>
      <c r="BX94" s="498"/>
      <c r="BY94" s="498"/>
      <c r="BZ94" s="498"/>
      <c r="CA94" s="498"/>
      <c r="CB94" s="273"/>
      <c r="CC94" s="54"/>
      <c r="CD94" s="273"/>
      <c r="CE94" s="275"/>
      <c r="CF94" s="275"/>
      <c r="CG94" s="275"/>
      <c r="CH94" s="275"/>
      <c r="CI94" s="275"/>
      <c r="CJ94" s="275"/>
      <c r="CK94" s="275"/>
      <c r="CL94" s="175"/>
      <c r="CM94" s="175"/>
      <c r="CN94" s="175"/>
      <c r="CO94" s="175"/>
      <c r="CP94" s="175"/>
      <c r="CQ94" s="175"/>
      <c r="CR94" s="175"/>
      <c r="CS94" s="175"/>
      <c r="CT94" s="175"/>
      <c r="CU94" s="175"/>
      <c r="CV94" s="175"/>
      <c r="CW94" s="175"/>
      <c r="CX94" s="175"/>
      <c r="CY94" s="175"/>
      <c r="CZ94" s="175"/>
      <c r="DA94" s="175"/>
      <c r="DB94" s="175"/>
    </row>
    <row r="95" spans="1:111" s="176" customFormat="1" ht="15" customHeight="1">
      <c r="A95" s="154"/>
      <c r="B95" s="136"/>
      <c r="C95" s="136"/>
      <c r="D95" s="134"/>
      <c r="E95" s="134"/>
      <c r="F95" s="134"/>
      <c r="G95" s="134"/>
      <c r="H95" s="134"/>
      <c r="I95" s="134"/>
      <c r="J95" s="498">
        <f>審査依頼書!L36</f>
        <v>0</v>
      </c>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382"/>
      <c r="AJ95" s="382"/>
      <c r="AK95" s="382"/>
      <c r="AL95" s="382"/>
      <c r="AM95" s="382"/>
      <c r="AN95" s="382"/>
      <c r="AO95" s="498"/>
      <c r="AP95" s="498"/>
      <c r="AQ95" s="498"/>
      <c r="AR95" s="498"/>
      <c r="AS95" s="498"/>
      <c r="AT95" s="498"/>
      <c r="AU95" s="498"/>
      <c r="AV95" s="498"/>
      <c r="AW95" s="498"/>
      <c r="AX95" s="134"/>
      <c r="AY95" s="134"/>
      <c r="AZ95" s="134"/>
      <c r="BA95" s="134"/>
      <c r="BB95" s="134"/>
      <c r="BC95" s="134"/>
      <c r="BD95" s="498"/>
      <c r="BE95" s="498"/>
      <c r="BF95" s="498"/>
      <c r="BG95" s="498"/>
      <c r="BH95" s="498"/>
      <c r="BI95" s="498"/>
      <c r="BJ95" s="498"/>
      <c r="BK95" s="498"/>
      <c r="BL95" s="498"/>
      <c r="BM95" s="498"/>
      <c r="BN95" s="498"/>
      <c r="BO95" s="498"/>
      <c r="BP95" s="498"/>
      <c r="BQ95" s="498"/>
      <c r="BR95" s="498"/>
      <c r="BS95" s="498"/>
      <c r="BT95" s="498"/>
      <c r="BU95" s="498"/>
      <c r="BV95" s="498"/>
      <c r="BW95" s="498"/>
      <c r="BX95" s="498"/>
      <c r="BY95" s="498"/>
      <c r="BZ95" s="498"/>
      <c r="CA95" s="498"/>
      <c r="CB95" s="134"/>
      <c r="CC95" s="54"/>
      <c r="CD95" s="136"/>
      <c r="CE95" s="146"/>
      <c r="CF95" s="146"/>
      <c r="CG95" s="146"/>
      <c r="CH95" s="146"/>
      <c r="CI95" s="146"/>
      <c r="CJ95" s="146"/>
      <c r="CK95" s="146"/>
      <c r="CL95" s="175"/>
      <c r="CM95" s="175"/>
      <c r="CN95" s="175"/>
      <c r="CO95" s="175"/>
      <c r="CP95" s="175"/>
      <c r="CQ95" s="175"/>
      <c r="CR95" s="175"/>
      <c r="CS95" s="175"/>
      <c r="CT95" s="175"/>
      <c r="CU95" s="175"/>
      <c r="CV95" s="175"/>
      <c r="CW95" s="175"/>
      <c r="CX95" s="175"/>
      <c r="CY95" s="175"/>
      <c r="CZ95" s="175"/>
      <c r="DA95" s="175"/>
      <c r="DB95" s="175"/>
    </row>
    <row r="96" spans="1:111" ht="15" customHeight="1">
      <c r="A96" s="154" t="s">
        <v>19</v>
      </c>
      <c r="B96" s="136"/>
      <c r="C96" s="514" t="s">
        <v>450</v>
      </c>
      <c r="D96" s="514"/>
      <c r="E96" s="514"/>
      <c r="F96" s="514"/>
      <c r="G96" s="514"/>
      <c r="H96" s="514"/>
      <c r="I96" s="514"/>
      <c r="J96" s="514"/>
      <c r="K96" s="514"/>
      <c r="L96" s="514"/>
      <c r="M96" s="514"/>
      <c r="N96" s="514"/>
      <c r="O96" s="514"/>
      <c r="P96" s="514"/>
      <c r="Q96" s="514"/>
      <c r="R96" s="514"/>
      <c r="S96" s="514"/>
      <c r="T96" s="138"/>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13"/>
      <c r="CD96" s="24"/>
      <c r="CE96" s="9"/>
      <c r="CF96" s="9"/>
      <c r="CG96" s="9"/>
      <c r="CH96" s="9"/>
      <c r="CI96" s="9"/>
      <c r="DC96" s="14"/>
      <c r="DD96" s="14"/>
      <c r="DE96" s="14"/>
      <c r="DF96" s="14"/>
      <c r="DG96" s="14"/>
    </row>
    <row r="97" spans="1:111" ht="15" customHeight="1">
      <c r="A97" s="10" t="s">
        <v>17</v>
      </c>
      <c r="B97" s="24"/>
      <c r="C97" s="24"/>
      <c r="D97" s="495" t="s">
        <v>3</v>
      </c>
      <c r="E97" s="495"/>
      <c r="F97" s="495"/>
      <c r="G97" s="498" t="s">
        <v>122</v>
      </c>
      <c r="H97" s="498"/>
      <c r="I97" s="498"/>
      <c r="J97" s="498"/>
      <c r="K97" s="498"/>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13"/>
      <c r="CD97" s="24"/>
      <c r="CE97" s="9"/>
      <c r="CF97" s="9"/>
      <c r="CG97" s="9"/>
      <c r="CH97" s="9"/>
      <c r="CI97" s="9"/>
      <c r="DC97" s="14"/>
      <c r="DD97" s="14"/>
      <c r="DE97" s="14"/>
      <c r="DF97" s="14"/>
      <c r="DG97" s="14"/>
    </row>
    <row r="98" spans="1:111" ht="15" customHeight="1">
      <c r="A98" s="10"/>
      <c r="B98" s="24"/>
      <c r="C98" s="24"/>
      <c r="D98" s="492" t="s">
        <v>3</v>
      </c>
      <c r="E98" s="492"/>
      <c r="F98" s="492"/>
      <c r="G98" s="498" t="s">
        <v>110</v>
      </c>
      <c r="H98" s="498"/>
      <c r="I98" s="498"/>
      <c r="J98" s="498"/>
      <c r="K98" s="498"/>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13"/>
      <c r="CD98" s="24"/>
      <c r="CE98" s="9"/>
      <c r="CF98" s="9"/>
      <c r="CG98" s="9"/>
      <c r="CH98" s="9"/>
      <c r="CI98" s="9"/>
      <c r="DC98" s="14"/>
      <c r="DD98" s="14"/>
      <c r="DE98" s="14"/>
      <c r="DF98" s="14"/>
      <c r="DG98" s="14"/>
    </row>
    <row r="99" spans="1:111" ht="15" customHeight="1">
      <c r="A99" s="10"/>
      <c r="B99" s="24"/>
      <c r="C99" s="24"/>
      <c r="D99" s="146"/>
      <c r="E99" s="146"/>
      <c r="F99" s="146"/>
      <c r="G99" s="19"/>
      <c r="H99" s="498" t="s">
        <v>125</v>
      </c>
      <c r="I99" s="498"/>
      <c r="J99" s="498"/>
      <c r="K99" s="498"/>
      <c r="L99" s="498"/>
      <c r="M99" s="498"/>
      <c r="N99" s="498"/>
      <c r="O99" s="498"/>
      <c r="P99" s="498"/>
      <c r="Q99" s="504" t="s">
        <v>3</v>
      </c>
      <c r="R99" s="504"/>
      <c r="S99" s="504"/>
      <c r="T99" s="498" t="s">
        <v>123</v>
      </c>
      <c r="U99" s="498"/>
      <c r="V99" s="498"/>
      <c r="W99" s="136"/>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13"/>
      <c r="CD99" s="24"/>
      <c r="CE99" s="9"/>
      <c r="CF99" s="9"/>
      <c r="CG99" s="9"/>
      <c r="CH99" s="9"/>
      <c r="CI99" s="9"/>
      <c r="DC99" s="14"/>
      <c r="DD99" s="14"/>
      <c r="DE99" s="14"/>
      <c r="DF99" s="14"/>
      <c r="DG99" s="14"/>
    </row>
    <row r="100" spans="1:111" ht="15" customHeight="1">
      <c r="A100" s="10"/>
      <c r="B100" s="24"/>
      <c r="C100" s="24"/>
      <c r="D100" s="146"/>
      <c r="E100" s="146"/>
      <c r="F100" s="146"/>
      <c r="G100" s="19"/>
      <c r="H100" s="136"/>
      <c r="I100" s="136"/>
      <c r="J100" s="136"/>
      <c r="K100" s="136"/>
      <c r="L100" s="136"/>
      <c r="M100" s="136"/>
      <c r="N100" s="136"/>
      <c r="O100" s="136"/>
      <c r="P100" s="24"/>
      <c r="Q100" s="504" t="s">
        <v>3</v>
      </c>
      <c r="R100" s="504"/>
      <c r="S100" s="504"/>
      <c r="T100" s="498" t="s">
        <v>124</v>
      </c>
      <c r="U100" s="498"/>
      <c r="V100" s="498"/>
      <c r="W100" s="136"/>
      <c r="X100" s="24" t="s">
        <v>131</v>
      </c>
      <c r="Y100" s="504" t="s">
        <v>3</v>
      </c>
      <c r="Z100" s="504"/>
      <c r="AA100" s="498" t="s">
        <v>198</v>
      </c>
      <c r="AB100" s="498"/>
      <c r="AC100" s="498"/>
      <c r="AD100" s="498"/>
      <c r="AE100" s="498"/>
      <c r="AF100" s="498"/>
      <c r="AG100" s="498"/>
      <c r="AH100" s="498"/>
      <c r="AI100" s="24"/>
      <c r="AJ100" s="504" t="s">
        <v>3</v>
      </c>
      <c r="AK100" s="504"/>
      <c r="AL100" s="498" t="s">
        <v>199</v>
      </c>
      <c r="AM100" s="498"/>
      <c r="AN100" s="498"/>
      <c r="AO100" s="498"/>
      <c r="AP100" s="498"/>
      <c r="AQ100" s="498"/>
      <c r="AR100" s="498"/>
      <c r="AS100" s="498"/>
      <c r="AT100" s="498"/>
      <c r="AU100" s="141"/>
      <c r="AV100" s="495" t="s">
        <v>3</v>
      </c>
      <c r="AW100" s="495"/>
      <c r="AX100" s="504" t="s">
        <v>280</v>
      </c>
      <c r="AY100" s="504"/>
      <c r="AZ100" s="504"/>
      <c r="BA100" s="504"/>
      <c r="BB100" s="504"/>
      <c r="BC100" s="133" t="s">
        <v>4</v>
      </c>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24" t="s">
        <v>281</v>
      </c>
      <c r="CC100" s="13"/>
      <c r="CD100" s="19"/>
      <c r="CE100" s="9"/>
      <c r="CF100" s="9"/>
      <c r="CG100" s="9"/>
      <c r="CH100" s="9"/>
      <c r="CI100" s="9"/>
      <c r="DB100" s="14"/>
      <c r="DC100" s="14"/>
      <c r="DD100" s="14"/>
      <c r="DE100" s="14"/>
      <c r="DF100" s="14"/>
      <c r="DG100" s="14"/>
    </row>
    <row r="101" spans="1:111" ht="15" customHeight="1">
      <c r="A101" s="155"/>
      <c r="B101" s="19"/>
      <c r="C101" s="19"/>
      <c r="D101" s="146"/>
      <c r="E101" s="146"/>
      <c r="F101" s="146"/>
      <c r="G101" s="19"/>
      <c r="H101" s="146"/>
      <c r="I101" s="146"/>
      <c r="J101" s="146"/>
      <c r="K101" s="146"/>
      <c r="L101" s="146"/>
      <c r="M101" s="146"/>
      <c r="N101" s="146"/>
      <c r="O101" s="146"/>
      <c r="P101" s="19"/>
      <c r="Q101" s="19"/>
      <c r="R101" s="19"/>
      <c r="S101" s="19"/>
      <c r="T101" s="19"/>
      <c r="U101" s="19"/>
      <c r="V101" s="19"/>
      <c r="W101" s="19"/>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13"/>
      <c r="CD101" s="24"/>
      <c r="CE101" s="9"/>
      <c r="CF101" s="9"/>
      <c r="CG101" s="9"/>
      <c r="CH101" s="9"/>
      <c r="CI101" s="9"/>
      <c r="DC101" s="14"/>
      <c r="DD101" s="14"/>
      <c r="DE101" s="14"/>
      <c r="DF101" s="14"/>
      <c r="DG101" s="14"/>
    </row>
    <row r="102" spans="1:111" ht="15" customHeight="1">
      <c r="A102" s="155"/>
      <c r="B102" s="19"/>
      <c r="C102" s="19"/>
      <c r="D102" s="146"/>
      <c r="E102" s="146"/>
      <c r="F102" s="146"/>
      <c r="G102" s="19"/>
      <c r="H102" s="505" t="s">
        <v>126</v>
      </c>
      <c r="I102" s="505"/>
      <c r="J102" s="505"/>
      <c r="K102" s="505"/>
      <c r="L102" s="505"/>
      <c r="M102" s="505"/>
      <c r="N102" s="505"/>
      <c r="O102" s="505"/>
      <c r="P102" s="505"/>
      <c r="Q102" s="505"/>
      <c r="R102" s="505"/>
      <c r="S102" s="505"/>
      <c r="T102" s="505"/>
      <c r="U102" s="505"/>
      <c r="V102" s="505"/>
      <c r="W102" s="146"/>
      <c r="X102" s="504" t="s">
        <v>3</v>
      </c>
      <c r="Y102" s="504"/>
      <c r="Z102" s="498" t="s">
        <v>127</v>
      </c>
      <c r="AA102" s="498"/>
      <c r="AB102" s="498"/>
      <c r="AC102" s="498"/>
      <c r="AD102" s="498"/>
      <c r="AE102" s="498"/>
      <c r="AF102" s="498"/>
      <c r="AG102" s="498"/>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13"/>
      <c r="CD102" s="24"/>
      <c r="CE102" s="9"/>
      <c r="CF102" s="9"/>
      <c r="CG102" s="9"/>
      <c r="CH102" s="9"/>
      <c r="CI102" s="9"/>
      <c r="DC102" s="14"/>
      <c r="DD102" s="14"/>
      <c r="DE102" s="14"/>
      <c r="DF102" s="14"/>
      <c r="DG102" s="14"/>
    </row>
    <row r="103" spans="1:111" ht="15" customHeight="1">
      <c r="A103" s="155"/>
      <c r="B103" s="19"/>
      <c r="C103" s="19"/>
      <c r="D103" s="146"/>
      <c r="E103" s="146"/>
      <c r="F103" s="146"/>
      <c r="G103" s="19"/>
      <c r="H103" s="146"/>
      <c r="I103" s="146"/>
      <c r="J103" s="146"/>
      <c r="K103" s="146"/>
      <c r="L103" s="146"/>
      <c r="M103" s="146"/>
      <c r="N103" s="146"/>
      <c r="O103" s="146"/>
      <c r="P103" s="19"/>
      <c r="Q103" s="19"/>
      <c r="R103" s="19"/>
      <c r="S103" s="19"/>
      <c r="T103" s="19"/>
      <c r="U103" s="19"/>
      <c r="V103" s="19"/>
      <c r="W103" s="19"/>
      <c r="X103" s="504" t="s">
        <v>3</v>
      </c>
      <c r="Y103" s="504"/>
      <c r="Z103" s="498" t="s">
        <v>349</v>
      </c>
      <c r="AA103" s="498"/>
      <c r="AB103" s="498"/>
      <c r="AC103" s="498"/>
      <c r="AD103" s="498"/>
      <c r="AE103" s="498"/>
      <c r="AF103" s="498"/>
      <c r="AG103" s="498"/>
      <c r="AH103" s="498"/>
      <c r="AI103" s="498"/>
      <c r="AJ103" s="24" t="s">
        <v>133</v>
      </c>
      <c r="AK103" s="504" t="s">
        <v>3</v>
      </c>
      <c r="AL103" s="504"/>
      <c r="AM103" s="498" t="s">
        <v>129</v>
      </c>
      <c r="AN103" s="498"/>
      <c r="AO103" s="498"/>
      <c r="AP103" s="498"/>
      <c r="AQ103" s="24"/>
      <c r="AR103" s="24"/>
      <c r="AS103" s="504" t="s">
        <v>3</v>
      </c>
      <c r="AT103" s="504"/>
      <c r="AU103" s="193" t="s">
        <v>130</v>
      </c>
      <c r="AV103" s="193"/>
      <c r="AW103" s="193"/>
      <c r="AX103" s="193"/>
      <c r="AY103" s="24" t="s">
        <v>132</v>
      </c>
      <c r="AZ103" s="511" t="s">
        <v>517</v>
      </c>
      <c r="BA103" s="511"/>
      <c r="BB103" s="511"/>
      <c r="BC103" s="511"/>
      <c r="BD103" s="511"/>
      <c r="BE103" s="511"/>
      <c r="BF103" s="511"/>
      <c r="BG103" s="511"/>
      <c r="BH103" s="511"/>
      <c r="BI103" s="511"/>
      <c r="BJ103" s="511"/>
      <c r="BK103" s="511"/>
      <c r="BL103" s="511"/>
      <c r="BM103" s="511"/>
      <c r="BN103" s="511"/>
      <c r="BO103" s="511"/>
      <c r="BP103" s="511"/>
      <c r="BQ103" s="511"/>
      <c r="BR103" s="511"/>
      <c r="BS103" s="511"/>
      <c r="BT103" s="511"/>
      <c r="BU103" s="511"/>
      <c r="BV103" s="511"/>
      <c r="BW103" s="511"/>
      <c r="BX103" s="511"/>
      <c r="BY103" s="511"/>
      <c r="BZ103" s="511"/>
      <c r="CA103" s="511"/>
      <c r="CB103" s="173"/>
      <c r="CC103" s="13"/>
      <c r="CD103" s="24"/>
      <c r="CE103" s="131"/>
      <c r="CF103" s="131"/>
      <c r="CG103" s="9"/>
      <c r="CH103" s="9"/>
      <c r="CI103" s="9"/>
      <c r="DC103" s="14"/>
      <c r="DD103" s="14"/>
      <c r="DE103" s="14"/>
      <c r="DF103" s="14"/>
      <c r="DG103" s="14"/>
    </row>
    <row r="104" spans="1:111" ht="15" customHeight="1">
      <c r="A104" s="155"/>
      <c r="B104" s="19"/>
      <c r="C104" s="19"/>
      <c r="D104" s="146"/>
      <c r="E104" s="146"/>
      <c r="F104" s="146"/>
      <c r="G104" s="19"/>
      <c r="H104" s="19"/>
      <c r="I104" s="19"/>
      <c r="J104" s="19"/>
      <c r="K104" s="19"/>
      <c r="L104" s="19"/>
      <c r="M104" s="19"/>
      <c r="N104" s="19"/>
      <c r="O104" s="19"/>
      <c r="P104" s="19"/>
      <c r="Q104" s="19"/>
      <c r="R104" s="19"/>
      <c r="S104" s="19"/>
      <c r="T104" s="19"/>
      <c r="U104" s="19"/>
      <c r="V104" s="19"/>
      <c r="W104" s="19"/>
      <c r="X104" s="504" t="s">
        <v>3</v>
      </c>
      <c r="Y104" s="504"/>
      <c r="Z104" s="498" t="s">
        <v>128</v>
      </c>
      <c r="AA104" s="498"/>
      <c r="AB104" s="498"/>
      <c r="AC104" s="498"/>
      <c r="AD104" s="498"/>
      <c r="AE104" s="498"/>
      <c r="AF104" s="498"/>
      <c r="AG104" s="498"/>
      <c r="AH104" s="498"/>
      <c r="AI104" s="498"/>
      <c r="AJ104" s="498"/>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13"/>
      <c r="CD104" s="24"/>
      <c r="CE104" s="9"/>
      <c r="CF104" s="9"/>
      <c r="CG104" s="9"/>
      <c r="CH104" s="9"/>
      <c r="CI104" s="9"/>
      <c r="DC104" s="14"/>
      <c r="DD104" s="14"/>
      <c r="DE104" s="14"/>
      <c r="DF104" s="14"/>
      <c r="DG104" s="14"/>
    </row>
    <row r="105" spans="1:111" ht="15" customHeight="1">
      <c r="A105" s="154" t="s">
        <v>20</v>
      </c>
      <c r="B105" s="136"/>
      <c r="C105" s="514" t="s">
        <v>451</v>
      </c>
      <c r="D105" s="514"/>
      <c r="E105" s="514"/>
      <c r="F105" s="514"/>
      <c r="G105" s="514"/>
      <c r="H105" s="514"/>
      <c r="I105" s="514"/>
      <c r="J105" s="514"/>
      <c r="K105" s="514"/>
      <c r="L105" s="514"/>
      <c r="M105" s="514"/>
      <c r="N105" s="514"/>
      <c r="O105" s="514"/>
      <c r="P105" s="514"/>
      <c r="Q105" s="514"/>
      <c r="R105" s="514"/>
      <c r="S105" s="514"/>
      <c r="T105" s="138"/>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13"/>
      <c r="CD105" s="24"/>
      <c r="CE105" s="9"/>
      <c r="CF105" s="9"/>
      <c r="CG105" s="9"/>
      <c r="CH105" s="9"/>
      <c r="CI105" s="9"/>
      <c r="DC105" s="14"/>
      <c r="DD105" s="14"/>
      <c r="DE105" s="14"/>
      <c r="DF105" s="14"/>
      <c r="DG105" s="14"/>
    </row>
    <row r="106" spans="1:111" ht="15" customHeight="1">
      <c r="A106" s="10"/>
      <c r="B106" s="24"/>
      <c r="C106" s="24"/>
      <c r="D106" s="495" t="s">
        <v>3</v>
      </c>
      <c r="E106" s="495"/>
      <c r="F106" s="495"/>
      <c r="G106" s="498" t="s">
        <v>9</v>
      </c>
      <c r="H106" s="498"/>
      <c r="I106" s="498"/>
      <c r="J106" s="498"/>
      <c r="K106" s="498"/>
      <c r="L106" s="498"/>
      <c r="M106" s="498"/>
      <c r="N106" s="498"/>
      <c r="O106" s="498"/>
      <c r="P106" s="498"/>
      <c r="Q106" s="498"/>
      <c r="R106" s="498"/>
      <c r="S106" s="498"/>
      <c r="T106" s="498"/>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13"/>
      <c r="CD106" s="24"/>
      <c r="CE106" s="9"/>
      <c r="CF106" s="9"/>
      <c r="CG106" s="9"/>
      <c r="CH106" s="9"/>
      <c r="CI106" s="9"/>
      <c r="DC106" s="14"/>
      <c r="DD106" s="14"/>
      <c r="DE106" s="14"/>
      <c r="DF106" s="14"/>
      <c r="DG106" s="14"/>
    </row>
    <row r="107" spans="1:111" ht="15" customHeight="1">
      <c r="A107" s="10"/>
      <c r="B107" s="24"/>
      <c r="C107" s="24"/>
      <c r="D107" s="495" t="s">
        <v>3</v>
      </c>
      <c r="E107" s="495"/>
      <c r="F107" s="495"/>
      <c r="G107" s="498" t="s">
        <v>10</v>
      </c>
      <c r="H107" s="498"/>
      <c r="I107" s="498"/>
      <c r="J107" s="498"/>
      <c r="K107" s="498"/>
      <c r="L107" s="498"/>
      <c r="M107" s="498"/>
      <c r="N107" s="498"/>
      <c r="O107" s="498"/>
      <c r="P107" s="498"/>
      <c r="Q107" s="498"/>
      <c r="R107" s="498"/>
      <c r="S107" s="498"/>
      <c r="T107" s="498"/>
      <c r="U107" s="498"/>
      <c r="V107" s="498"/>
      <c r="W107" s="498"/>
      <c r="X107" s="498"/>
      <c r="Y107" s="498"/>
      <c r="Z107" s="498"/>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13"/>
      <c r="CD107" s="24"/>
      <c r="CE107" s="9"/>
      <c r="CF107" s="9"/>
      <c r="CG107" s="9"/>
      <c r="CH107" s="9"/>
      <c r="CI107" s="9"/>
      <c r="DC107" s="14"/>
      <c r="DD107" s="14"/>
      <c r="DE107" s="14"/>
      <c r="DF107" s="14"/>
      <c r="DG107" s="14"/>
    </row>
    <row r="108" spans="1:111" ht="15" customHeight="1">
      <c r="A108" s="10"/>
      <c r="B108" s="24"/>
      <c r="C108" s="24"/>
      <c r="D108" s="495" t="s">
        <v>3</v>
      </c>
      <c r="E108" s="495"/>
      <c r="F108" s="495"/>
      <c r="G108" s="498" t="s">
        <v>11</v>
      </c>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13"/>
      <c r="CD108" s="24"/>
      <c r="CE108" s="9"/>
      <c r="CF108" s="9"/>
      <c r="CG108" s="9"/>
      <c r="CH108" s="9"/>
      <c r="CI108" s="9"/>
      <c r="DC108" s="14"/>
      <c r="DD108" s="14"/>
      <c r="DE108" s="14"/>
      <c r="DF108" s="14"/>
      <c r="DG108" s="14"/>
    </row>
    <row r="109" spans="1:111" ht="15" customHeight="1">
      <c r="A109" s="10"/>
      <c r="B109" s="24"/>
      <c r="C109" s="24"/>
      <c r="D109" s="495" t="s">
        <v>3</v>
      </c>
      <c r="E109" s="495"/>
      <c r="F109" s="495"/>
      <c r="G109" s="514" t="s">
        <v>30</v>
      </c>
      <c r="H109" s="514"/>
      <c r="I109" s="514"/>
      <c r="J109" s="514"/>
      <c r="K109" s="514"/>
      <c r="L109" s="514"/>
      <c r="M109" s="524" t="s">
        <v>4</v>
      </c>
      <c r="N109" s="524"/>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2"/>
      <c r="AK109" s="502"/>
      <c r="AL109" s="502"/>
      <c r="AM109" s="502"/>
      <c r="AN109" s="502"/>
      <c r="AO109" s="502"/>
      <c r="AP109" s="502"/>
      <c r="AQ109" s="502"/>
      <c r="AR109" s="502"/>
      <c r="AS109" s="502"/>
      <c r="AT109" s="502"/>
      <c r="AU109" s="502"/>
      <c r="AV109" s="502"/>
      <c r="AW109" s="502"/>
      <c r="AX109" s="502"/>
      <c r="AY109" s="502"/>
      <c r="AZ109" s="502"/>
      <c r="BA109" s="502"/>
      <c r="BB109" s="502"/>
      <c r="BC109" s="502"/>
      <c r="BD109" s="502"/>
      <c r="BE109" s="502"/>
      <c r="BF109" s="502"/>
      <c r="BG109" s="502"/>
      <c r="BH109" s="502"/>
      <c r="BI109" s="502"/>
      <c r="BJ109" s="502"/>
      <c r="BK109" s="502"/>
      <c r="BL109" s="502"/>
      <c r="BM109" s="502"/>
      <c r="BN109" s="502"/>
      <c r="BO109" s="502"/>
      <c r="BP109" s="502"/>
      <c r="BQ109" s="502"/>
      <c r="BR109" s="502"/>
      <c r="BS109" s="502"/>
      <c r="BT109" s="502"/>
      <c r="BU109" s="502"/>
      <c r="BV109" s="502"/>
      <c r="BW109" s="137"/>
      <c r="BX109" s="24" t="s">
        <v>18</v>
      </c>
      <c r="BY109" s="24"/>
      <c r="BZ109" s="24"/>
      <c r="CA109" s="24"/>
      <c r="CB109" s="24"/>
      <c r="CC109" s="13"/>
      <c r="CD109" s="24"/>
      <c r="CE109" s="9"/>
      <c r="CF109" s="9"/>
      <c r="CG109" s="9"/>
      <c r="CH109" s="9"/>
      <c r="CI109" s="9"/>
      <c r="DC109" s="14"/>
      <c r="DD109" s="14"/>
      <c r="DE109" s="14"/>
      <c r="DF109" s="14"/>
      <c r="DG109" s="14"/>
    </row>
    <row r="110" spans="1:111" ht="15" customHeight="1">
      <c r="A110" s="280" t="s">
        <v>282</v>
      </c>
      <c r="B110" s="281"/>
      <c r="C110" s="498" t="s">
        <v>452</v>
      </c>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13"/>
      <c r="CD110" s="24"/>
      <c r="CE110" s="9"/>
      <c r="CF110" s="9"/>
      <c r="CG110" s="9"/>
      <c r="CH110" s="9"/>
      <c r="CI110" s="9"/>
      <c r="DC110" s="14"/>
      <c r="DD110" s="14"/>
      <c r="DE110" s="14"/>
      <c r="DF110" s="14"/>
      <c r="DG110" s="14"/>
    </row>
    <row r="111" spans="1:111" ht="15" customHeight="1">
      <c r="A111" s="10"/>
      <c r="B111" s="24"/>
      <c r="C111" s="24"/>
      <c r="D111" s="504" t="s">
        <v>3</v>
      </c>
      <c r="E111" s="504"/>
      <c r="F111" s="504"/>
      <c r="G111" s="498" t="s">
        <v>8</v>
      </c>
      <c r="H111" s="498"/>
      <c r="I111" s="498"/>
      <c r="J111" s="19"/>
      <c r="K111" s="19"/>
      <c r="L111" s="19"/>
      <c r="M111" s="19"/>
      <c r="N111" s="19"/>
      <c r="O111" s="19"/>
      <c r="P111" s="19"/>
      <c r="Q111" s="19"/>
      <c r="R111" s="19"/>
      <c r="S111" s="19"/>
      <c r="T111" s="19"/>
      <c r="U111" s="19"/>
      <c r="V111" s="19"/>
      <c r="W111" s="19"/>
      <c r="X111" s="19"/>
      <c r="Y111" s="19"/>
      <c r="Z111" s="275"/>
      <c r="AA111" s="275"/>
      <c r="AB111" s="60"/>
      <c r="AC111" s="60"/>
      <c r="AD111" s="19"/>
      <c r="AE111" s="19"/>
      <c r="AF111" s="275"/>
      <c r="AG111" s="275"/>
      <c r="AH111" s="275"/>
      <c r="AI111" s="275"/>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3"/>
      <c r="CD111" s="24"/>
      <c r="CE111" s="9"/>
      <c r="CF111" s="9"/>
      <c r="CG111" s="9"/>
      <c r="CH111" s="9"/>
      <c r="CI111" s="9"/>
      <c r="DC111" s="14"/>
      <c r="DD111" s="14"/>
      <c r="DE111" s="14"/>
      <c r="DF111" s="14"/>
      <c r="DG111" s="14"/>
    </row>
    <row r="112" spans="1:111" ht="15" customHeight="1">
      <c r="A112" s="10"/>
      <c r="B112" s="24"/>
      <c r="C112" s="24"/>
      <c r="D112" s="504" t="s">
        <v>3</v>
      </c>
      <c r="E112" s="504"/>
      <c r="F112" s="504"/>
      <c r="G112" s="498" t="s">
        <v>29</v>
      </c>
      <c r="H112" s="498"/>
      <c r="I112" s="498"/>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13"/>
      <c r="CD112" s="24"/>
      <c r="CE112" s="9"/>
      <c r="CF112" s="9"/>
      <c r="CG112" s="9"/>
      <c r="CH112" s="9"/>
      <c r="CI112" s="9"/>
      <c r="DC112" s="14"/>
      <c r="DD112" s="14"/>
      <c r="DE112" s="14"/>
      <c r="DF112" s="14"/>
      <c r="DG112" s="14"/>
    </row>
    <row r="113" spans="1:111" ht="15" customHeight="1">
      <c r="A113" s="10"/>
      <c r="B113" s="24"/>
      <c r="C113" s="24"/>
      <c r="D113" s="492" t="s">
        <v>268</v>
      </c>
      <c r="E113" s="492"/>
      <c r="F113" s="492"/>
      <c r="G113" s="504" t="s">
        <v>3</v>
      </c>
      <c r="H113" s="504"/>
      <c r="I113" s="498" t="s">
        <v>271</v>
      </c>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c r="AG113" s="498"/>
      <c r="AH113" s="498"/>
      <c r="AI113" s="498"/>
      <c r="AJ113" s="498"/>
      <c r="AK113" s="498"/>
      <c r="AL113" s="498"/>
      <c r="AM113" s="498"/>
      <c r="AN113" s="498"/>
      <c r="AO113" s="498"/>
      <c r="AP113" s="498"/>
      <c r="AQ113" s="498"/>
      <c r="AR113" s="498"/>
      <c r="AS113" s="498"/>
      <c r="AT113" s="498"/>
      <c r="AU113" s="498"/>
      <c r="AV113" s="498"/>
      <c r="AW113" s="498"/>
      <c r="AX113" s="498"/>
      <c r="AY113" s="498"/>
      <c r="AZ113" s="498"/>
      <c r="BA113" s="498"/>
      <c r="BB113" s="498"/>
      <c r="BC113" s="498"/>
      <c r="BD113" s="498"/>
      <c r="BE113" s="498"/>
      <c r="BF113" s="498"/>
      <c r="BG113" s="498"/>
      <c r="BH113" s="498"/>
      <c r="BI113" s="498"/>
      <c r="BJ113" s="498"/>
      <c r="BK113" s="498"/>
      <c r="BL113" s="498"/>
      <c r="BM113" s="498"/>
      <c r="BN113" s="498"/>
      <c r="BO113" s="498"/>
      <c r="BP113" s="498"/>
      <c r="BQ113" s="498"/>
      <c r="BR113" s="498"/>
      <c r="BS113" s="498"/>
      <c r="BT113" s="498"/>
      <c r="BU113" s="498"/>
      <c r="BV113" s="498"/>
      <c r="BW113" s="498"/>
      <c r="BX113" s="498"/>
      <c r="BY113" s="498"/>
      <c r="BZ113" s="498"/>
      <c r="CA113" s="281"/>
      <c r="CB113" s="281"/>
      <c r="CC113" s="43"/>
      <c r="CD113" s="281"/>
      <c r="CE113" s="24"/>
      <c r="CG113" s="9"/>
      <c r="CH113" s="9"/>
      <c r="CI113" s="9"/>
      <c r="DE113" s="14"/>
      <c r="DF113" s="14"/>
      <c r="DG113" s="14"/>
    </row>
    <row r="114" spans="1:111" ht="15" customHeight="1">
      <c r="A114" s="10"/>
      <c r="B114" s="24"/>
      <c r="C114" s="24"/>
      <c r="D114" s="492" t="s">
        <v>269</v>
      </c>
      <c r="E114" s="492"/>
      <c r="F114" s="492"/>
      <c r="G114" s="504" t="s">
        <v>3</v>
      </c>
      <c r="H114" s="504"/>
      <c r="I114" s="498" t="s">
        <v>272</v>
      </c>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498"/>
      <c r="AY114" s="498"/>
      <c r="AZ114" s="498"/>
      <c r="BA114" s="498"/>
      <c r="BB114" s="498"/>
      <c r="BC114" s="498"/>
      <c r="BD114" s="498"/>
      <c r="BE114" s="498"/>
      <c r="BF114" s="498"/>
      <c r="BG114" s="498"/>
      <c r="BH114" s="498"/>
      <c r="BI114" s="498"/>
      <c r="BJ114" s="498"/>
      <c r="BK114" s="498"/>
      <c r="BL114" s="498"/>
      <c r="BM114" s="498"/>
      <c r="BN114" s="498"/>
      <c r="BO114" s="498"/>
      <c r="BP114" s="498"/>
      <c r="BQ114" s="498"/>
      <c r="BR114" s="498"/>
      <c r="BS114" s="498"/>
      <c r="BT114" s="498"/>
      <c r="BU114" s="498"/>
      <c r="BV114" s="498"/>
      <c r="BW114" s="498"/>
      <c r="BX114" s="498"/>
      <c r="BY114" s="498"/>
      <c r="BZ114" s="498"/>
      <c r="CA114" s="281"/>
      <c r="CB114" s="281"/>
      <c r="CC114" s="13"/>
      <c r="CD114" s="24"/>
      <c r="CE114" s="24"/>
      <c r="CG114" s="9"/>
      <c r="CH114" s="9"/>
      <c r="CI114" s="9"/>
      <c r="DE114" s="14"/>
      <c r="DF114" s="14"/>
      <c r="DG114" s="14"/>
    </row>
    <row r="115" spans="1:111" ht="15" customHeight="1">
      <c r="A115" s="10"/>
      <c r="B115" s="24"/>
      <c r="C115" s="24"/>
      <c r="D115" s="492" t="s">
        <v>270</v>
      </c>
      <c r="E115" s="492"/>
      <c r="F115" s="492"/>
      <c r="G115" s="504" t="s">
        <v>3</v>
      </c>
      <c r="H115" s="504"/>
      <c r="I115" s="498" t="s">
        <v>350</v>
      </c>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498"/>
      <c r="AY115" s="498"/>
      <c r="AZ115" s="498"/>
      <c r="BA115" s="498"/>
      <c r="BB115" s="498"/>
      <c r="BC115" s="498"/>
      <c r="BD115" s="498"/>
      <c r="BE115" s="498"/>
      <c r="BF115" s="498"/>
      <c r="BG115" s="498"/>
      <c r="BH115" s="498"/>
      <c r="BI115" s="498"/>
      <c r="BJ115" s="498"/>
      <c r="BK115" s="498"/>
      <c r="BL115" s="498"/>
      <c r="BM115" s="498"/>
      <c r="BN115" s="498"/>
      <c r="BO115" s="498"/>
      <c r="BP115" s="498"/>
      <c r="BQ115" s="498"/>
      <c r="BR115" s="498"/>
      <c r="BS115" s="498"/>
      <c r="BT115" s="498"/>
      <c r="BU115" s="498"/>
      <c r="BV115" s="498"/>
      <c r="BW115" s="498"/>
      <c r="BX115" s="498"/>
      <c r="BY115" s="498"/>
      <c r="BZ115" s="498"/>
      <c r="CA115" s="281"/>
      <c r="CB115" s="281"/>
      <c r="CC115" s="13"/>
      <c r="CD115" s="24"/>
      <c r="CE115" s="24"/>
      <c r="CG115" s="9"/>
      <c r="CH115" s="9"/>
      <c r="CI115" s="9"/>
      <c r="DE115" s="14"/>
      <c r="DF115" s="14"/>
      <c r="DG115" s="14"/>
    </row>
    <row r="116" spans="1:111" ht="15" customHeight="1">
      <c r="A116" s="10"/>
      <c r="B116" s="24"/>
      <c r="C116" s="24"/>
      <c r="D116" s="278"/>
      <c r="E116" s="278"/>
      <c r="F116" s="520" t="s">
        <v>273</v>
      </c>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c r="AO116" s="520"/>
      <c r="AP116" s="520"/>
      <c r="AQ116" s="520"/>
      <c r="AR116" s="520"/>
      <c r="AS116" s="520"/>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13"/>
      <c r="CD116" s="24"/>
      <c r="CE116" s="24"/>
      <c r="CG116" s="9"/>
      <c r="CH116" s="9"/>
      <c r="CI116" s="9"/>
      <c r="DE116" s="14"/>
      <c r="DF116" s="14"/>
      <c r="DG116" s="14"/>
    </row>
    <row r="117" spans="1:111" ht="15" customHeight="1">
      <c r="A117" s="10"/>
      <c r="B117" s="24"/>
      <c r="C117" s="24"/>
      <c r="D117" s="276"/>
      <c r="E117" s="276"/>
      <c r="F117" s="520" t="s">
        <v>274</v>
      </c>
      <c r="G117" s="520"/>
      <c r="H117" s="520"/>
      <c r="I117" s="520"/>
      <c r="J117" s="520"/>
      <c r="K117" s="520"/>
      <c r="L117" s="520"/>
      <c r="M117" s="520"/>
      <c r="N117" s="520"/>
      <c r="O117" s="520"/>
      <c r="P117" s="520"/>
      <c r="Q117" s="520"/>
      <c r="R117" s="520"/>
      <c r="S117" s="520"/>
      <c r="T117" s="520"/>
      <c r="U117" s="520"/>
      <c r="V117" s="520"/>
      <c r="W117" s="520"/>
      <c r="X117" s="520"/>
      <c r="Y117" s="520"/>
      <c r="Z117" s="520"/>
      <c r="AA117" s="520"/>
      <c r="AB117" s="520"/>
      <c r="AC117" s="520"/>
      <c r="AD117" s="520"/>
      <c r="AE117" s="520"/>
      <c r="AF117" s="520"/>
      <c r="AG117" s="520"/>
      <c r="AH117" s="520"/>
      <c r="AI117" s="520"/>
      <c r="AJ117" s="520"/>
      <c r="AK117" s="520"/>
      <c r="AL117" s="520"/>
      <c r="AM117" s="520"/>
      <c r="AN117" s="520"/>
      <c r="AO117" s="520"/>
      <c r="AP117" s="520"/>
      <c r="AQ117" s="520"/>
      <c r="AR117" s="520"/>
      <c r="AS117" s="520"/>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13"/>
      <c r="CD117" s="24"/>
      <c r="CE117" s="9"/>
      <c r="CF117" s="9"/>
      <c r="CG117" s="9"/>
      <c r="CH117" s="9"/>
      <c r="CI117" s="9"/>
      <c r="DC117" s="14"/>
      <c r="DD117" s="14"/>
      <c r="DE117" s="14"/>
      <c r="DF117" s="14"/>
      <c r="DG117" s="14"/>
    </row>
    <row r="118" spans="1:111" ht="15" customHeight="1">
      <c r="A118" s="10"/>
      <c r="B118" s="24"/>
      <c r="C118" s="24"/>
      <c r="D118" s="276"/>
      <c r="E118" s="276"/>
      <c r="F118" s="520" t="s">
        <v>275</v>
      </c>
      <c r="G118" s="520"/>
      <c r="H118" s="520"/>
      <c r="I118" s="520"/>
      <c r="J118" s="520"/>
      <c r="K118" s="520"/>
      <c r="L118" s="520"/>
      <c r="M118" s="520"/>
      <c r="N118" s="520"/>
      <c r="O118" s="520"/>
      <c r="P118" s="520"/>
      <c r="Q118" s="520"/>
      <c r="R118" s="520"/>
      <c r="S118" s="520"/>
      <c r="T118" s="520"/>
      <c r="U118" s="520"/>
      <c r="V118" s="520"/>
      <c r="W118" s="520"/>
      <c r="X118" s="520"/>
      <c r="Y118" s="520"/>
      <c r="Z118" s="520"/>
      <c r="AA118" s="520"/>
      <c r="AB118" s="520"/>
      <c r="AC118" s="520"/>
      <c r="AD118" s="520"/>
      <c r="AE118" s="520"/>
      <c r="AF118" s="520"/>
      <c r="AG118" s="520"/>
      <c r="AH118" s="520"/>
      <c r="AI118" s="520"/>
      <c r="AJ118" s="520"/>
      <c r="AK118" s="520"/>
      <c r="AL118" s="520"/>
      <c r="AM118" s="520"/>
      <c r="AN118" s="520"/>
      <c r="AO118" s="520"/>
      <c r="AP118" s="520"/>
      <c r="AQ118" s="520"/>
      <c r="AR118" s="520"/>
      <c r="AS118" s="520"/>
      <c r="AT118" s="520"/>
      <c r="AU118" s="520"/>
      <c r="AV118" s="520"/>
      <c r="AW118" s="520"/>
      <c r="AX118" s="520"/>
      <c r="AY118" s="520"/>
      <c r="AZ118" s="520"/>
      <c r="BA118" s="520"/>
      <c r="BB118" s="520"/>
      <c r="BC118" s="520"/>
      <c r="BD118" s="520"/>
      <c r="BE118" s="520"/>
      <c r="BF118" s="520"/>
      <c r="BG118" s="520"/>
      <c r="BH118" s="520"/>
      <c r="BI118" s="520"/>
      <c r="BJ118" s="520"/>
      <c r="BK118" s="520"/>
      <c r="BL118" s="520"/>
      <c r="BM118" s="520"/>
      <c r="BN118" s="520"/>
      <c r="BO118" s="520"/>
      <c r="BP118" s="520"/>
      <c r="BQ118" s="520"/>
      <c r="BR118" s="520"/>
      <c r="BS118" s="520"/>
      <c r="BT118" s="520"/>
      <c r="BU118" s="520"/>
      <c r="BV118" s="520"/>
      <c r="BW118" s="269"/>
      <c r="BX118" s="269"/>
      <c r="BY118" s="269"/>
      <c r="BZ118" s="269"/>
      <c r="CA118" s="269"/>
      <c r="CB118" s="269"/>
      <c r="CC118" s="13"/>
      <c r="CD118" s="24"/>
      <c r="CE118" s="9"/>
      <c r="CF118" s="9"/>
      <c r="CG118" s="9"/>
      <c r="CH118" s="9"/>
      <c r="CI118" s="9"/>
      <c r="DC118" s="14"/>
      <c r="DD118" s="14"/>
      <c r="DE118" s="14"/>
      <c r="DF118" s="14"/>
      <c r="DG118" s="14"/>
    </row>
    <row r="119" spans="1:111" ht="6.75" customHeight="1">
      <c r="A119" s="150"/>
      <c r="B119" s="41"/>
      <c r="C119" s="41"/>
      <c r="D119" s="208"/>
      <c r="E119" s="208"/>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c r="BO119" s="209"/>
      <c r="BP119" s="209"/>
      <c r="BQ119" s="209"/>
      <c r="BR119" s="209"/>
      <c r="BS119" s="209"/>
      <c r="BT119" s="209"/>
      <c r="BU119" s="209"/>
      <c r="BV119" s="209"/>
      <c r="BW119" s="209"/>
      <c r="BX119" s="209"/>
      <c r="BY119" s="209"/>
      <c r="BZ119" s="209"/>
      <c r="CA119" s="209"/>
      <c r="CB119" s="209"/>
      <c r="CC119" s="26"/>
      <c r="CD119" s="24"/>
      <c r="CE119" s="9"/>
      <c r="CF119" s="9"/>
      <c r="CG119" s="9"/>
      <c r="CH119" s="9"/>
      <c r="CI119" s="9"/>
      <c r="DC119" s="14"/>
      <c r="DD119" s="14"/>
      <c r="DE119" s="14"/>
      <c r="DF119" s="14"/>
      <c r="DG119" s="14"/>
    </row>
    <row r="120" spans="1:111" ht="15" customHeight="1">
      <c r="A120" s="538" t="s">
        <v>77</v>
      </c>
      <c r="B120" s="539"/>
      <c r="C120" s="539"/>
      <c r="D120" s="539"/>
      <c r="E120" s="539"/>
      <c r="F120" s="539"/>
      <c r="G120" s="539"/>
      <c r="H120" s="539"/>
      <c r="I120" s="539"/>
      <c r="J120" s="539"/>
      <c r="K120" s="539"/>
      <c r="L120" s="539"/>
      <c r="M120" s="539"/>
      <c r="N120" s="539"/>
      <c r="O120" s="539"/>
      <c r="P120" s="539"/>
      <c r="Q120" s="539"/>
      <c r="R120" s="539"/>
      <c r="S120" s="539"/>
      <c r="T120" s="539"/>
      <c r="U120" s="539"/>
      <c r="V120" s="539"/>
      <c r="W120" s="539"/>
      <c r="X120" s="539"/>
      <c r="Y120" s="539"/>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23"/>
      <c r="CD120" s="24"/>
      <c r="CE120" s="9"/>
      <c r="CF120" s="9"/>
      <c r="CG120" s="9"/>
      <c r="CH120" s="9"/>
      <c r="CI120" s="9"/>
      <c r="DC120" s="14"/>
      <c r="DD120" s="14"/>
      <c r="DE120" s="14"/>
      <c r="DF120" s="14"/>
      <c r="DG120" s="14"/>
    </row>
    <row r="121" spans="1:111" ht="15" customHeight="1">
      <c r="A121" s="527" t="s">
        <v>58</v>
      </c>
      <c r="B121" s="498"/>
      <c r="C121" s="498"/>
      <c r="D121" s="498"/>
      <c r="E121" s="498"/>
      <c r="F121" s="498"/>
      <c r="G121" s="498"/>
      <c r="H121" s="498"/>
      <c r="I121" s="498"/>
      <c r="J121" s="498"/>
      <c r="K121" s="498"/>
      <c r="L121" s="498"/>
      <c r="M121" s="498"/>
      <c r="N121" s="498"/>
      <c r="O121" s="498"/>
      <c r="P121" s="498"/>
      <c r="Q121" s="498"/>
      <c r="R121" s="498"/>
      <c r="S121" s="498"/>
      <c r="T121" s="498"/>
      <c r="U121" s="498"/>
      <c r="V121" s="498"/>
      <c r="W121" s="498"/>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13"/>
      <c r="CD121" s="24"/>
      <c r="CE121" s="9"/>
      <c r="CF121" s="9"/>
      <c r="CG121" s="9"/>
      <c r="CH121" s="9"/>
      <c r="CI121" s="9"/>
      <c r="DC121" s="14"/>
      <c r="DD121" s="14"/>
      <c r="DE121" s="14"/>
      <c r="DF121" s="14"/>
      <c r="DG121" s="14"/>
    </row>
    <row r="122" spans="1:111" ht="15" customHeight="1">
      <c r="A122" s="10"/>
      <c r="B122" s="24"/>
      <c r="C122" s="24"/>
      <c r="D122" s="504" t="s">
        <v>3</v>
      </c>
      <c r="E122" s="504"/>
      <c r="F122" s="504"/>
      <c r="G122" s="498" t="s">
        <v>8</v>
      </c>
      <c r="H122" s="498"/>
      <c r="I122" s="498"/>
      <c r="J122" s="19"/>
      <c r="K122" s="19"/>
      <c r="L122" s="19"/>
      <c r="M122" s="19"/>
      <c r="N122" s="19"/>
      <c r="O122" s="19"/>
      <c r="P122" s="19"/>
      <c r="Q122" s="19"/>
      <c r="R122" s="19"/>
      <c r="S122" s="19"/>
      <c r="T122" s="19"/>
      <c r="U122" s="19"/>
      <c r="V122" s="19"/>
      <c r="W122" s="19"/>
      <c r="X122" s="19"/>
      <c r="Y122" s="19"/>
      <c r="Z122" s="146"/>
      <c r="AA122" s="146"/>
      <c r="AB122" s="60"/>
      <c r="AC122" s="60"/>
      <c r="AD122" s="19"/>
      <c r="AE122" s="19"/>
      <c r="AF122" s="146"/>
      <c r="AG122" s="146"/>
      <c r="AH122" s="146"/>
      <c r="AI122" s="146"/>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3"/>
      <c r="CD122" s="24"/>
      <c r="CE122" s="9"/>
      <c r="CF122" s="9"/>
      <c r="CG122" s="9"/>
      <c r="CH122" s="9"/>
      <c r="CI122" s="9"/>
      <c r="DC122" s="14"/>
      <c r="DD122" s="14"/>
      <c r="DE122" s="14"/>
      <c r="DF122" s="14"/>
      <c r="DG122" s="14"/>
    </row>
    <row r="123" spans="1:111" ht="15" customHeight="1">
      <c r="A123" s="10"/>
      <c r="B123" s="24"/>
      <c r="C123" s="24"/>
      <c r="D123" s="504" t="s">
        <v>3</v>
      </c>
      <c r="E123" s="504"/>
      <c r="F123" s="504"/>
      <c r="G123" s="498" t="s">
        <v>29</v>
      </c>
      <c r="H123" s="498"/>
      <c r="I123" s="498"/>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13"/>
      <c r="CD123" s="24"/>
      <c r="CE123" s="9"/>
      <c r="CF123" s="9"/>
      <c r="CG123" s="9"/>
      <c r="CH123" s="9"/>
      <c r="CI123" s="9"/>
      <c r="DC123" s="14"/>
      <c r="DD123" s="14"/>
      <c r="DE123" s="14"/>
      <c r="DF123" s="14"/>
      <c r="DG123" s="14"/>
    </row>
    <row r="124" spans="1:111" ht="15" customHeight="1">
      <c r="A124" s="10"/>
      <c r="B124" s="24"/>
      <c r="C124" s="24"/>
      <c r="D124" s="24"/>
      <c r="E124" s="24"/>
      <c r="F124" s="504" t="s">
        <v>3</v>
      </c>
      <c r="G124" s="504"/>
      <c r="H124" s="514" t="s">
        <v>12</v>
      </c>
      <c r="I124" s="514"/>
      <c r="J124" s="514"/>
      <c r="K124" s="514"/>
      <c r="L124" s="514"/>
      <c r="M124" s="514"/>
      <c r="N124" s="514"/>
      <c r="O124" s="514"/>
      <c r="P124" s="514"/>
      <c r="Q124" s="514"/>
      <c r="R124" s="514"/>
      <c r="S124" s="514"/>
      <c r="T124" s="514"/>
      <c r="U124" s="24"/>
      <c r="V124" s="504" t="s">
        <v>3</v>
      </c>
      <c r="W124" s="504"/>
      <c r="X124" s="504"/>
      <c r="Y124" s="498" t="s">
        <v>59</v>
      </c>
      <c r="Z124" s="498"/>
      <c r="AA124" s="498"/>
      <c r="AB124" s="498"/>
      <c r="AC124" s="498"/>
      <c r="AD124" s="498"/>
      <c r="AE124" s="498"/>
      <c r="AF124" s="498"/>
      <c r="AG124" s="65"/>
      <c r="AH124" s="65"/>
      <c r="AI124" s="65"/>
      <c r="AJ124" s="504" t="s">
        <v>3</v>
      </c>
      <c r="AK124" s="504"/>
      <c r="AL124" s="498" t="s">
        <v>60</v>
      </c>
      <c r="AM124" s="498"/>
      <c r="AN124" s="498"/>
      <c r="AO124" s="498"/>
      <c r="AP124" s="498"/>
      <c r="AQ124" s="498"/>
      <c r="AR124" s="498"/>
      <c r="AS124" s="498"/>
      <c r="AT124" s="498"/>
      <c r="AU124" s="498"/>
      <c r="AV124" s="498"/>
      <c r="AW124" s="24"/>
      <c r="AX124" s="24"/>
      <c r="AY124" s="24"/>
      <c r="AZ124" s="504" t="s">
        <v>3</v>
      </c>
      <c r="BA124" s="504"/>
      <c r="BB124" s="498" t="s">
        <v>61</v>
      </c>
      <c r="BC124" s="498"/>
      <c r="BD124" s="498"/>
      <c r="BE124" s="498"/>
      <c r="BF124" s="498"/>
      <c r="BG124" s="498"/>
      <c r="BH124" s="498"/>
      <c r="BI124" s="498"/>
      <c r="BJ124" s="498"/>
      <c r="BK124" s="498"/>
      <c r="BL124" s="498"/>
      <c r="BM124" s="498"/>
      <c r="BN124" s="498"/>
      <c r="BO124" s="498"/>
      <c r="BP124" s="498"/>
      <c r="BQ124" s="498"/>
      <c r="BR124" s="498"/>
      <c r="BS124" s="498"/>
      <c r="BT124" s="498"/>
      <c r="BU124" s="498"/>
      <c r="BV124" s="498"/>
      <c r="BW124" s="498"/>
      <c r="BX124" s="498"/>
      <c r="BY124" s="498"/>
      <c r="BZ124" s="24"/>
      <c r="CA124" s="24"/>
      <c r="CB124" s="24"/>
      <c r="CC124" s="13"/>
      <c r="CD124" s="24"/>
      <c r="CE124" s="9"/>
      <c r="CF124" s="9"/>
      <c r="CG124" s="9"/>
      <c r="CH124" s="9"/>
      <c r="CI124" s="9"/>
      <c r="DC124" s="14"/>
      <c r="DD124" s="14"/>
      <c r="DE124" s="14"/>
      <c r="DF124" s="14"/>
      <c r="DG124" s="14"/>
    </row>
    <row r="125" spans="1:111" ht="15" customHeight="1">
      <c r="A125" s="10"/>
      <c r="B125" s="24"/>
      <c r="C125" s="24"/>
      <c r="D125" s="24"/>
      <c r="E125" s="24"/>
      <c r="F125" s="24"/>
      <c r="G125" s="24"/>
      <c r="H125" s="24"/>
      <c r="I125" s="24"/>
      <c r="J125" s="24"/>
      <c r="K125" s="24"/>
      <c r="L125" s="24"/>
      <c r="M125" s="24"/>
      <c r="N125" s="24"/>
      <c r="O125" s="24"/>
      <c r="P125" s="24"/>
      <c r="Q125" s="24"/>
      <c r="R125" s="24"/>
      <c r="S125" s="24"/>
      <c r="T125" s="24"/>
      <c r="U125" s="24"/>
      <c r="V125" s="504" t="s">
        <v>3</v>
      </c>
      <c r="W125" s="504"/>
      <c r="X125" s="504"/>
      <c r="Y125" s="498" t="s">
        <v>30</v>
      </c>
      <c r="Z125" s="498"/>
      <c r="AA125" s="498"/>
      <c r="AB125" s="498"/>
      <c r="AC125" s="498"/>
      <c r="AD125" s="498"/>
      <c r="AE125" s="65"/>
      <c r="AF125" s="65" t="s">
        <v>47</v>
      </c>
      <c r="AG125" s="502"/>
      <c r="AH125" s="502"/>
      <c r="AI125" s="502"/>
      <c r="AJ125" s="502"/>
      <c r="AK125" s="502"/>
      <c r="AL125" s="502"/>
      <c r="AM125" s="502"/>
      <c r="AN125" s="502"/>
      <c r="AO125" s="502"/>
      <c r="AP125" s="502"/>
      <c r="AQ125" s="502"/>
      <c r="AR125" s="502"/>
      <c r="AS125" s="502"/>
      <c r="AT125" s="502"/>
      <c r="AU125" s="502"/>
      <c r="AV125" s="502"/>
      <c r="AW125" s="502"/>
      <c r="AX125" s="502"/>
      <c r="AY125" s="502"/>
      <c r="AZ125" s="502"/>
      <c r="BA125" s="502"/>
      <c r="BB125" s="502"/>
      <c r="BC125" s="502"/>
      <c r="BD125" s="502"/>
      <c r="BE125" s="502"/>
      <c r="BF125" s="502"/>
      <c r="BG125" s="502"/>
      <c r="BH125" s="502"/>
      <c r="BI125" s="502"/>
      <c r="BJ125" s="502"/>
      <c r="BK125" s="502"/>
      <c r="BL125" s="502"/>
      <c r="BM125" s="502"/>
      <c r="BN125" s="502"/>
      <c r="BO125" s="502"/>
      <c r="BP125" s="502"/>
      <c r="BQ125" s="502"/>
      <c r="BR125" s="502"/>
      <c r="BS125" s="502"/>
      <c r="BT125" s="502"/>
      <c r="BU125" s="502"/>
      <c r="BV125" s="502"/>
      <c r="BW125" s="502"/>
      <c r="BX125" s="502"/>
      <c r="BY125" s="24" t="s">
        <v>18</v>
      </c>
      <c r="BZ125" s="24"/>
      <c r="CA125" s="24"/>
      <c r="CB125" s="24"/>
      <c r="CC125" s="13"/>
      <c r="CD125" s="24"/>
      <c r="CE125" s="9"/>
      <c r="CF125" s="9"/>
      <c r="CG125" s="9"/>
      <c r="CH125" s="9"/>
      <c r="CI125" s="9"/>
      <c r="DC125" s="14"/>
      <c r="DD125" s="14"/>
      <c r="DE125" s="14"/>
      <c r="DF125" s="14"/>
      <c r="DG125" s="14"/>
    </row>
    <row r="126" spans="1:111" ht="15" customHeight="1">
      <c r="A126" s="10"/>
      <c r="B126" s="24"/>
      <c r="C126" s="24"/>
      <c r="D126" s="24"/>
      <c r="E126" s="24"/>
      <c r="F126" s="24"/>
      <c r="G126" s="24"/>
      <c r="H126" s="498" t="s">
        <v>62</v>
      </c>
      <c r="I126" s="498"/>
      <c r="J126" s="498"/>
      <c r="K126" s="498"/>
      <c r="L126" s="498"/>
      <c r="M126" s="498"/>
      <c r="N126" s="498"/>
      <c r="O126" s="498"/>
      <c r="P126" s="498"/>
      <c r="Q126" s="498"/>
      <c r="R126" s="498"/>
      <c r="S126" s="498"/>
      <c r="T126" s="498"/>
      <c r="U126" s="498"/>
      <c r="V126" s="498"/>
      <c r="W126" s="498"/>
      <c r="X126" s="498"/>
      <c r="Y126" s="498"/>
      <c r="Z126" s="12"/>
      <c r="AA126" s="19" t="s">
        <v>47</v>
      </c>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12" t="s">
        <v>18</v>
      </c>
      <c r="BZ126" s="139"/>
      <c r="CA126" s="139"/>
      <c r="CB126" s="24"/>
      <c r="CC126" s="13"/>
      <c r="CD126" s="24"/>
      <c r="CE126" s="9"/>
      <c r="CF126" s="9"/>
      <c r="CG126" s="9"/>
      <c r="CH126" s="9"/>
      <c r="CI126" s="9"/>
      <c r="DC126" s="14"/>
      <c r="DD126" s="14"/>
      <c r="DE126" s="14"/>
      <c r="DF126" s="14"/>
      <c r="DG126" s="14"/>
    </row>
    <row r="127" spans="1:111" ht="15" customHeight="1">
      <c r="A127" s="10"/>
      <c r="B127" s="24"/>
      <c r="C127" s="24"/>
      <c r="D127" s="24"/>
      <c r="E127" s="24"/>
      <c r="F127" s="504" t="s">
        <v>3</v>
      </c>
      <c r="G127" s="504"/>
      <c r="H127" s="498" t="s">
        <v>63</v>
      </c>
      <c r="I127" s="498"/>
      <c r="J127" s="498"/>
      <c r="K127" s="498"/>
      <c r="L127" s="498"/>
      <c r="M127" s="498"/>
      <c r="N127" s="498"/>
      <c r="O127" s="498"/>
      <c r="P127" s="498"/>
      <c r="Q127" s="498"/>
      <c r="R127" s="498"/>
      <c r="S127" s="498"/>
      <c r="T127" s="147"/>
      <c r="U127" s="147"/>
      <c r="V127" s="504" t="s">
        <v>3</v>
      </c>
      <c r="W127" s="504"/>
      <c r="X127" s="504"/>
      <c r="Y127" s="505" t="s">
        <v>64</v>
      </c>
      <c r="Z127" s="505"/>
      <c r="AA127" s="505"/>
      <c r="AB127" s="505"/>
      <c r="AC127" s="505"/>
      <c r="AD127" s="505"/>
      <c r="AE127" s="505"/>
      <c r="AF127" s="505"/>
      <c r="AG127" s="505"/>
      <c r="AH127" s="125"/>
      <c r="AI127" s="125"/>
      <c r="AJ127" s="504" t="s">
        <v>3</v>
      </c>
      <c r="AK127" s="504"/>
      <c r="AL127" s="505" t="s">
        <v>65</v>
      </c>
      <c r="AM127" s="505"/>
      <c r="AN127" s="505"/>
      <c r="AO127" s="505"/>
      <c r="AP127" s="505"/>
      <c r="AQ127" s="505"/>
      <c r="AR127" s="505"/>
      <c r="AS127" s="505"/>
      <c r="AT127" s="505"/>
      <c r="AU127" s="505"/>
      <c r="AV127" s="505"/>
      <c r="AW127" s="505"/>
      <c r="AX127" s="505"/>
      <c r="AY127" s="19"/>
      <c r="AZ127" s="504" t="s">
        <v>3</v>
      </c>
      <c r="BA127" s="504"/>
      <c r="BB127" s="505" t="s">
        <v>30</v>
      </c>
      <c r="BC127" s="505"/>
      <c r="BD127" s="505"/>
      <c r="BE127" s="505"/>
      <c r="BF127" s="505"/>
      <c r="BG127" s="505"/>
      <c r="BH127" s="50" t="s">
        <v>47</v>
      </c>
      <c r="BI127" s="505"/>
      <c r="BJ127" s="505"/>
      <c r="BK127" s="505"/>
      <c r="BL127" s="505"/>
      <c r="BM127" s="505"/>
      <c r="BN127" s="505"/>
      <c r="BO127" s="505"/>
      <c r="BP127" s="505"/>
      <c r="BQ127" s="505"/>
      <c r="BR127" s="505"/>
      <c r="BS127" s="505"/>
      <c r="BT127" s="505"/>
      <c r="BU127" s="505"/>
      <c r="BV127" s="505"/>
      <c r="BW127" s="505"/>
      <c r="BX127" s="505"/>
      <c r="BY127" s="12" t="s">
        <v>5</v>
      </c>
      <c r="BZ127" s="12"/>
      <c r="CA127" s="281"/>
      <c r="CB127" s="24"/>
      <c r="CC127" s="13"/>
      <c r="CD127" s="24"/>
      <c r="CE127" s="9"/>
      <c r="CF127" s="9"/>
      <c r="CG127" s="9"/>
      <c r="CH127" s="9"/>
      <c r="CI127" s="9"/>
      <c r="DC127" s="14"/>
      <c r="DD127" s="14"/>
      <c r="DE127" s="14"/>
      <c r="DF127" s="14"/>
      <c r="DG127" s="14"/>
    </row>
    <row r="128" spans="1:111" ht="15" customHeight="1">
      <c r="A128" s="10"/>
      <c r="B128" s="24"/>
      <c r="C128" s="24"/>
      <c r="D128" s="24"/>
      <c r="E128" s="24"/>
      <c r="F128" s="504" t="s">
        <v>3</v>
      </c>
      <c r="G128" s="504"/>
      <c r="H128" s="498" t="s">
        <v>351</v>
      </c>
      <c r="I128" s="498"/>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13"/>
      <c r="CD128" s="24"/>
      <c r="CE128" s="9"/>
      <c r="CF128" s="9"/>
      <c r="CG128" s="9"/>
      <c r="CH128" s="9"/>
      <c r="CI128" s="9"/>
      <c r="DC128" s="14"/>
      <c r="DD128" s="14"/>
      <c r="DE128" s="14"/>
      <c r="DF128" s="14"/>
      <c r="DG128" s="14"/>
    </row>
    <row r="129" spans="1:111" ht="15" customHeight="1">
      <c r="A129" s="155"/>
      <c r="B129" s="19"/>
      <c r="C129" s="19"/>
      <c r="D129" s="146"/>
      <c r="E129" s="146"/>
      <c r="F129" s="146"/>
      <c r="G129" s="19"/>
      <c r="H129" s="25"/>
      <c r="I129" s="50"/>
      <c r="J129" s="50"/>
      <c r="K129" s="50"/>
      <c r="L129" s="504" t="s">
        <v>3</v>
      </c>
      <c r="M129" s="504"/>
      <c r="N129" s="498" t="s">
        <v>66</v>
      </c>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24" t="s">
        <v>47</v>
      </c>
      <c r="AL129" s="498"/>
      <c r="AM129" s="498"/>
      <c r="AN129" s="498"/>
      <c r="AO129" s="498"/>
      <c r="AP129" s="498"/>
      <c r="AQ129" s="498"/>
      <c r="AR129" s="498"/>
      <c r="AS129" s="498"/>
      <c r="AT129" s="498"/>
      <c r="AU129" s="498"/>
      <c r="AV129" s="498"/>
      <c r="AW129" s="498"/>
      <c r="AX129" s="498"/>
      <c r="AY129" s="498"/>
      <c r="AZ129" s="498"/>
      <c r="BA129" s="498"/>
      <c r="BB129" s="498"/>
      <c r="BC129" s="498"/>
      <c r="BD129" s="498"/>
      <c r="BE129" s="498"/>
      <c r="BF129" s="498"/>
      <c r="BG129" s="498"/>
      <c r="BH129" s="498"/>
      <c r="BI129" s="498"/>
      <c r="BJ129" s="498"/>
      <c r="BK129" s="498"/>
      <c r="BL129" s="498"/>
      <c r="BM129" s="498"/>
      <c r="BN129" s="498"/>
      <c r="BO129" s="498"/>
      <c r="BP129" s="498"/>
      <c r="BQ129" s="498"/>
      <c r="BR129" s="498"/>
      <c r="BS129" s="498"/>
      <c r="BT129" s="498"/>
      <c r="BU129" s="498"/>
      <c r="BV129" s="498"/>
      <c r="BW129" s="498"/>
      <c r="BX129" s="498"/>
      <c r="BY129" s="24" t="s">
        <v>18</v>
      </c>
      <c r="BZ129" s="24"/>
      <c r="CA129" s="24"/>
      <c r="CB129" s="12"/>
      <c r="CC129" s="13"/>
      <c r="CD129" s="24"/>
      <c r="CE129" s="131"/>
      <c r="CF129" s="131"/>
      <c r="CG129" s="9"/>
      <c r="CH129" s="9"/>
      <c r="CI129" s="9"/>
      <c r="DC129" s="14"/>
      <c r="DD129" s="14"/>
      <c r="DE129" s="14"/>
      <c r="DF129" s="14"/>
      <c r="DG129" s="14"/>
    </row>
    <row r="130" spans="1:111" ht="15" customHeight="1">
      <c r="A130" s="155"/>
      <c r="B130" s="19"/>
      <c r="C130" s="19"/>
      <c r="D130" s="146"/>
      <c r="E130" s="146"/>
      <c r="F130" s="146"/>
      <c r="G130" s="19"/>
      <c r="H130" s="25"/>
      <c r="I130" s="50"/>
      <c r="J130" s="50"/>
      <c r="K130" s="50"/>
      <c r="L130" s="504" t="s">
        <v>3</v>
      </c>
      <c r="M130" s="504"/>
      <c r="N130" s="498" t="s">
        <v>67</v>
      </c>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24" t="s">
        <v>47</v>
      </c>
      <c r="AL130" s="498"/>
      <c r="AM130" s="498"/>
      <c r="AN130" s="498"/>
      <c r="AO130" s="498"/>
      <c r="AP130" s="498"/>
      <c r="AQ130" s="498"/>
      <c r="AR130" s="498"/>
      <c r="AS130" s="498"/>
      <c r="AT130" s="498"/>
      <c r="AU130" s="498"/>
      <c r="AV130" s="498"/>
      <c r="AW130" s="498"/>
      <c r="AX130" s="498"/>
      <c r="AY130" s="498"/>
      <c r="AZ130" s="498"/>
      <c r="BA130" s="498"/>
      <c r="BB130" s="498"/>
      <c r="BC130" s="498"/>
      <c r="BD130" s="498"/>
      <c r="BE130" s="498"/>
      <c r="BF130" s="498"/>
      <c r="BG130" s="498"/>
      <c r="BH130" s="498"/>
      <c r="BI130" s="498"/>
      <c r="BJ130" s="498"/>
      <c r="BK130" s="498"/>
      <c r="BL130" s="498"/>
      <c r="BM130" s="498"/>
      <c r="BN130" s="498"/>
      <c r="BO130" s="498"/>
      <c r="BP130" s="498"/>
      <c r="BQ130" s="498"/>
      <c r="BR130" s="498"/>
      <c r="BS130" s="498"/>
      <c r="BT130" s="498"/>
      <c r="BU130" s="498"/>
      <c r="BV130" s="498"/>
      <c r="BW130" s="498"/>
      <c r="BX130" s="498"/>
      <c r="BY130" s="24" t="s">
        <v>18</v>
      </c>
      <c r="BZ130" s="24"/>
      <c r="CA130" s="24"/>
      <c r="CB130" s="12"/>
      <c r="CC130" s="13"/>
      <c r="CD130" s="24"/>
      <c r="CE130" s="9"/>
      <c r="CF130" s="9"/>
      <c r="CG130" s="9"/>
      <c r="CH130" s="9"/>
      <c r="CI130" s="9"/>
      <c r="DC130" s="14"/>
      <c r="DD130" s="14"/>
      <c r="DE130" s="14"/>
      <c r="DF130" s="14"/>
      <c r="DG130" s="14"/>
    </row>
    <row r="131" spans="1:111" ht="15" customHeight="1">
      <c r="A131" s="155"/>
      <c r="B131" s="19"/>
      <c r="C131" s="19"/>
      <c r="D131" s="146"/>
      <c r="E131" s="146"/>
      <c r="F131" s="19"/>
      <c r="G131" s="19"/>
      <c r="H131" s="25"/>
      <c r="I131" s="50"/>
      <c r="J131" s="50"/>
      <c r="K131" s="50"/>
      <c r="L131" s="504" t="s">
        <v>3</v>
      </c>
      <c r="M131" s="504"/>
      <c r="N131" s="498" t="s">
        <v>68</v>
      </c>
      <c r="O131" s="498"/>
      <c r="P131" s="498"/>
      <c r="Q131" s="498"/>
      <c r="R131" s="498"/>
      <c r="S131" s="498"/>
      <c r="T131" s="498"/>
      <c r="U131" s="498"/>
      <c r="V131" s="138" t="s">
        <v>21</v>
      </c>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514"/>
      <c r="AY131" s="514"/>
      <c r="AZ131" s="514"/>
      <c r="BA131" s="514"/>
      <c r="BB131" s="514"/>
      <c r="BC131" s="514"/>
      <c r="BD131" s="514"/>
      <c r="BE131" s="514"/>
      <c r="BF131" s="514"/>
      <c r="BG131" s="514"/>
      <c r="BH131" s="514"/>
      <c r="BI131" s="514"/>
      <c r="BJ131" s="514"/>
      <c r="BK131" s="514"/>
      <c r="BL131" s="514"/>
      <c r="BM131" s="514"/>
      <c r="BN131" s="514"/>
      <c r="BO131" s="514"/>
      <c r="BP131" s="514"/>
      <c r="BQ131" s="514"/>
      <c r="BR131" s="514"/>
      <c r="BS131" s="514"/>
      <c r="BT131" s="514"/>
      <c r="BU131" s="514"/>
      <c r="BV131" s="514"/>
      <c r="BW131" s="514"/>
      <c r="BX131" s="514"/>
      <c r="BY131" s="24" t="s">
        <v>22</v>
      </c>
      <c r="BZ131" s="24"/>
      <c r="CA131" s="24"/>
      <c r="CB131" s="12"/>
      <c r="CC131" s="13"/>
      <c r="CD131" s="24"/>
      <c r="CE131" s="9"/>
      <c r="CF131" s="9"/>
      <c r="CG131" s="9"/>
      <c r="CH131" s="9"/>
      <c r="CI131" s="9"/>
      <c r="DC131" s="14"/>
      <c r="DD131" s="14"/>
      <c r="DE131" s="14"/>
      <c r="DF131" s="14"/>
      <c r="DG131" s="14"/>
    </row>
    <row r="132" spans="1:111" ht="15" customHeight="1">
      <c r="A132" s="10"/>
      <c r="B132" s="24"/>
      <c r="C132" s="24"/>
      <c r="D132" s="24"/>
      <c r="E132" s="24"/>
      <c r="F132" s="504" t="s">
        <v>3</v>
      </c>
      <c r="G132" s="504"/>
      <c r="H132" s="498" t="s">
        <v>71</v>
      </c>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498"/>
      <c r="AT132" s="498"/>
      <c r="AU132" s="498"/>
      <c r="AV132" s="498"/>
      <c r="AW132" s="498"/>
      <c r="AX132" s="498"/>
      <c r="AY132" s="498"/>
      <c r="AZ132" s="498"/>
      <c r="BA132" s="498"/>
      <c r="BB132" s="498"/>
      <c r="BC132" s="498"/>
      <c r="BD132" s="498"/>
      <c r="BE132" s="498"/>
      <c r="BF132" s="498"/>
      <c r="BG132" s="498"/>
      <c r="BH132" s="498"/>
      <c r="BI132" s="498"/>
      <c r="BJ132" s="498"/>
      <c r="BK132" s="498"/>
      <c r="BL132" s="498"/>
      <c r="BM132" s="498"/>
      <c r="BN132" s="498"/>
      <c r="BO132" s="498"/>
      <c r="BP132" s="498"/>
      <c r="BQ132" s="498"/>
      <c r="BR132" s="498"/>
      <c r="BS132" s="498"/>
      <c r="BT132" s="498"/>
      <c r="BU132" s="498"/>
      <c r="BV132" s="498"/>
      <c r="BW132" s="498"/>
      <c r="BX132" s="498"/>
      <c r="BY132" s="498"/>
      <c r="BZ132" s="24"/>
      <c r="CA132" s="24"/>
      <c r="CB132" s="24"/>
      <c r="CC132" s="13"/>
      <c r="CD132" s="24"/>
      <c r="CE132" s="9"/>
      <c r="CF132" s="9"/>
      <c r="CG132" s="9"/>
      <c r="CH132" s="9"/>
      <c r="CI132" s="9"/>
      <c r="DC132" s="14"/>
      <c r="DD132" s="14"/>
      <c r="DE132" s="14"/>
      <c r="DF132" s="14"/>
      <c r="DG132" s="14"/>
    </row>
    <row r="133" spans="1:111" ht="15" customHeight="1">
      <c r="A133" s="155"/>
      <c r="B133" s="19"/>
      <c r="C133" s="19"/>
      <c r="D133" s="146"/>
      <c r="E133" s="146"/>
      <c r="F133" s="146"/>
      <c r="G133" s="19"/>
      <c r="H133" s="19"/>
      <c r="I133" s="498" t="s">
        <v>69</v>
      </c>
      <c r="J133" s="498"/>
      <c r="K133" s="498"/>
      <c r="L133" s="498"/>
      <c r="M133" s="498"/>
      <c r="N133" s="498"/>
      <c r="O133" s="498"/>
      <c r="P133" s="498"/>
      <c r="Q133" s="498"/>
      <c r="R133" s="498"/>
      <c r="S133" s="498"/>
      <c r="T133" s="498"/>
      <c r="U133" s="498"/>
      <c r="V133" s="498"/>
      <c r="W133" s="498"/>
      <c r="X133" s="498"/>
      <c r="Y133" s="498"/>
      <c r="Z133" s="24" t="s">
        <v>4</v>
      </c>
      <c r="AA133" s="498"/>
      <c r="AB133" s="498"/>
      <c r="AC133" s="498"/>
      <c r="AD133" s="498"/>
      <c r="AE133" s="498"/>
      <c r="AF133" s="498"/>
      <c r="AG133" s="498"/>
      <c r="AH133" s="498"/>
      <c r="AI133" s="498"/>
      <c r="AJ133" s="498"/>
      <c r="AK133" s="498"/>
      <c r="AL133" s="498"/>
      <c r="AM133" s="498"/>
      <c r="AN133" s="498"/>
      <c r="AO133" s="498"/>
      <c r="AP133" s="498"/>
      <c r="AQ133" s="498"/>
      <c r="AR133" s="498"/>
      <c r="AS133" s="498"/>
      <c r="AT133" s="498"/>
      <c r="AU133" s="498"/>
      <c r="AV133" s="498"/>
      <c r="AW133" s="498"/>
      <c r="AX133" s="498"/>
      <c r="AY133" s="498"/>
      <c r="AZ133" s="498"/>
      <c r="BA133" s="498"/>
      <c r="BB133" s="498"/>
      <c r="BC133" s="498"/>
      <c r="BD133" s="498"/>
      <c r="BE133" s="498"/>
      <c r="BF133" s="498"/>
      <c r="BG133" s="498"/>
      <c r="BH133" s="498"/>
      <c r="BI133" s="498"/>
      <c r="BJ133" s="498"/>
      <c r="BK133" s="498"/>
      <c r="BL133" s="498"/>
      <c r="BM133" s="498"/>
      <c r="BN133" s="498"/>
      <c r="BO133" s="498"/>
      <c r="BP133" s="498"/>
      <c r="BQ133" s="498"/>
      <c r="BR133" s="498"/>
      <c r="BS133" s="498"/>
      <c r="BT133" s="498"/>
      <c r="BU133" s="498"/>
      <c r="BV133" s="498"/>
      <c r="BW133" s="498"/>
      <c r="BX133" s="498"/>
      <c r="BY133" s="24" t="s">
        <v>5</v>
      </c>
      <c r="BZ133" s="24"/>
      <c r="CA133" s="24"/>
      <c r="CB133" s="24"/>
      <c r="CC133" s="13"/>
      <c r="CD133" s="24"/>
      <c r="CE133" s="9"/>
      <c r="CF133" s="9"/>
      <c r="CG133" s="9"/>
      <c r="CH133" s="9"/>
      <c r="CI133" s="9"/>
      <c r="DC133" s="14"/>
      <c r="DD133" s="14"/>
      <c r="DE133" s="14"/>
      <c r="DF133" s="14"/>
      <c r="DG133" s="14"/>
    </row>
    <row r="134" spans="1:111" ht="15" customHeight="1">
      <c r="A134" s="155"/>
      <c r="B134" s="19"/>
      <c r="C134" s="19"/>
      <c r="D134" s="166"/>
      <c r="E134" s="166"/>
      <c r="F134" s="166"/>
      <c r="G134" s="19"/>
      <c r="H134" s="19"/>
      <c r="I134" s="498" t="s">
        <v>70</v>
      </c>
      <c r="J134" s="498"/>
      <c r="K134" s="498"/>
      <c r="L134" s="498"/>
      <c r="M134" s="498"/>
      <c r="N134" s="498"/>
      <c r="O134" s="498"/>
      <c r="P134" s="498"/>
      <c r="Q134" s="498"/>
      <c r="R134" s="498"/>
      <c r="S134" s="498"/>
      <c r="T134" s="498"/>
      <c r="U134" s="498"/>
      <c r="V134" s="498"/>
      <c r="W134" s="498"/>
      <c r="X134" s="498"/>
      <c r="Y134" s="160"/>
      <c r="Z134" s="24" t="s">
        <v>4</v>
      </c>
      <c r="AA134" s="498"/>
      <c r="AB134" s="498"/>
      <c r="AC134" s="498"/>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498"/>
      <c r="AY134" s="498"/>
      <c r="AZ134" s="498"/>
      <c r="BA134" s="498"/>
      <c r="BB134" s="498"/>
      <c r="BC134" s="498"/>
      <c r="BD134" s="498"/>
      <c r="BE134" s="498"/>
      <c r="BF134" s="498"/>
      <c r="BG134" s="498"/>
      <c r="BH134" s="498"/>
      <c r="BI134" s="498"/>
      <c r="BJ134" s="498"/>
      <c r="BK134" s="498"/>
      <c r="BL134" s="498"/>
      <c r="BM134" s="498"/>
      <c r="BN134" s="498"/>
      <c r="BO134" s="498"/>
      <c r="BP134" s="498"/>
      <c r="BQ134" s="498"/>
      <c r="BR134" s="498"/>
      <c r="BS134" s="498"/>
      <c r="BT134" s="498"/>
      <c r="BU134" s="498"/>
      <c r="BV134" s="498"/>
      <c r="BW134" s="498"/>
      <c r="BX134" s="498"/>
      <c r="BY134" s="24" t="s">
        <v>5</v>
      </c>
      <c r="BZ134" s="24"/>
      <c r="CA134" s="24"/>
      <c r="CB134" s="24"/>
      <c r="CC134" s="13"/>
      <c r="CD134" s="24"/>
      <c r="CE134" s="9"/>
      <c r="CF134" s="9"/>
      <c r="CG134" s="9"/>
      <c r="CH134" s="9"/>
      <c r="CI134" s="9"/>
      <c r="DC134" s="14"/>
      <c r="DD134" s="14"/>
      <c r="DE134" s="14"/>
      <c r="DF134" s="14"/>
      <c r="DG134" s="14"/>
    </row>
    <row r="135" spans="1:111" ht="6.75" customHeight="1">
      <c r="A135" s="156"/>
      <c r="B135" s="128"/>
      <c r="C135" s="128"/>
      <c r="D135" s="127"/>
      <c r="E135" s="127"/>
      <c r="F135" s="127"/>
      <c r="G135" s="128"/>
      <c r="H135" s="128"/>
      <c r="I135" s="164"/>
      <c r="J135" s="164"/>
      <c r="K135" s="164"/>
      <c r="L135" s="164"/>
      <c r="M135" s="164"/>
      <c r="N135" s="164"/>
      <c r="O135" s="164"/>
      <c r="P135" s="164"/>
      <c r="Q135" s="164"/>
      <c r="R135" s="164"/>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41"/>
      <c r="CC135" s="26"/>
      <c r="CD135" s="24"/>
      <c r="CE135" s="9"/>
      <c r="CF135" s="9"/>
      <c r="CG135" s="9"/>
      <c r="CH135" s="9"/>
      <c r="CI135" s="9"/>
      <c r="DC135" s="14"/>
      <c r="DD135" s="14"/>
      <c r="DE135" s="14"/>
      <c r="DF135" s="14"/>
      <c r="DG135" s="14"/>
    </row>
    <row r="136" spans="1:111" ht="15" customHeight="1">
      <c r="A136" s="527" t="s">
        <v>78</v>
      </c>
      <c r="B136" s="498"/>
      <c r="C136" s="498"/>
      <c r="D136" s="498"/>
      <c r="E136" s="498"/>
      <c r="F136" s="498"/>
      <c r="G136" s="498"/>
      <c r="H136" s="498"/>
      <c r="I136" s="498"/>
      <c r="J136" s="498"/>
      <c r="K136" s="498"/>
      <c r="L136" s="24"/>
      <c r="M136" s="24"/>
      <c r="N136" s="24"/>
      <c r="O136" s="24"/>
      <c r="P136" s="24"/>
      <c r="Q136" s="24"/>
      <c r="R136" s="24"/>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3"/>
      <c r="CD136" s="24"/>
      <c r="CE136" s="9"/>
      <c r="CF136" s="9"/>
      <c r="CG136" s="9"/>
      <c r="CH136" s="9"/>
      <c r="CI136" s="9"/>
      <c r="DC136" s="14"/>
      <c r="DD136" s="14"/>
      <c r="DE136" s="14"/>
      <c r="DF136" s="14"/>
      <c r="DG136" s="14"/>
    </row>
    <row r="137" spans="1:111" ht="15" customHeight="1">
      <c r="A137" s="279"/>
      <c r="B137" s="515" t="s">
        <v>352</v>
      </c>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c r="AB137" s="515"/>
      <c r="AC137" s="515"/>
      <c r="AD137" s="515"/>
      <c r="AE137" s="515"/>
      <c r="AF137" s="515"/>
      <c r="AG137" s="515"/>
      <c r="AH137" s="515"/>
      <c r="AI137" s="515"/>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5"/>
      <c r="BW137" s="515"/>
      <c r="BX137" s="515"/>
      <c r="BY137" s="515"/>
      <c r="BZ137" s="515"/>
      <c r="CA137" s="515"/>
      <c r="CB137" s="290"/>
      <c r="CC137" s="13"/>
      <c r="CD137" s="24"/>
      <c r="CE137" s="287"/>
      <c r="CF137" s="287"/>
      <c r="CG137" s="66"/>
      <c r="CH137" s="9"/>
      <c r="CI137" s="9"/>
      <c r="DC137" s="14"/>
      <c r="DD137" s="14"/>
      <c r="DE137" s="14"/>
      <c r="DF137" s="14"/>
      <c r="DG137" s="14"/>
    </row>
    <row r="138" spans="1:111" ht="15" customHeight="1">
      <c r="A138" s="154"/>
      <c r="B138" s="515"/>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515"/>
      <c r="AK138" s="515"/>
      <c r="AL138" s="515"/>
      <c r="AM138" s="515"/>
      <c r="AN138" s="515"/>
      <c r="AO138" s="515"/>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15"/>
      <c r="BN138" s="515"/>
      <c r="BO138" s="515"/>
      <c r="BP138" s="515"/>
      <c r="BQ138" s="515"/>
      <c r="BR138" s="515"/>
      <c r="BS138" s="515"/>
      <c r="BT138" s="515"/>
      <c r="BU138" s="515"/>
      <c r="BV138" s="515"/>
      <c r="BW138" s="515"/>
      <c r="BX138" s="515"/>
      <c r="BY138" s="515"/>
      <c r="BZ138" s="515"/>
      <c r="CA138" s="515"/>
      <c r="CB138" s="165"/>
      <c r="CC138" s="13"/>
      <c r="CD138" s="24"/>
      <c r="CE138" s="9"/>
      <c r="CF138" s="9"/>
      <c r="CG138" s="9"/>
      <c r="CH138" s="9"/>
      <c r="CI138" s="9"/>
      <c r="DC138" s="14"/>
      <c r="DD138" s="14"/>
      <c r="DE138" s="14"/>
      <c r="DF138" s="14"/>
      <c r="DG138" s="14"/>
    </row>
    <row r="139" spans="1:111" ht="15" customHeight="1">
      <c r="A139" s="10"/>
      <c r="B139" s="24"/>
      <c r="C139" s="24"/>
      <c r="D139" s="498" t="s">
        <v>46</v>
      </c>
      <c r="E139" s="498"/>
      <c r="F139" s="498"/>
      <c r="G139" s="498"/>
      <c r="H139" s="498"/>
      <c r="I139" s="498"/>
      <c r="J139" s="498"/>
      <c r="K139" s="498"/>
      <c r="L139" s="498"/>
      <c r="M139" s="498"/>
      <c r="N139" s="504" t="s">
        <v>3</v>
      </c>
      <c r="O139" s="504"/>
      <c r="P139" s="504"/>
      <c r="Q139" s="505" t="s">
        <v>27</v>
      </c>
      <c r="R139" s="505"/>
      <c r="S139" s="505"/>
      <c r="T139" s="19"/>
      <c r="U139" s="19"/>
      <c r="V139" s="19"/>
      <c r="W139" s="19"/>
      <c r="X139" s="25"/>
      <c r="Y139" s="25"/>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20"/>
      <c r="CD139" s="24"/>
      <c r="CE139" s="9"/>
      <c r="CF139" s="9"/>
      <c r="CG139" s="9"/>
      <c r="CH139" s="9"/>
      <c r="CI139" s="9"/>
      <c r="DC139" s="14"/>
      <c r="DD139" s="14"/>
      <c r="DE139" s="14"/>
      <c r="DF139" s="14"/>
      <c r="DG139" s="14"/>
    </row>
    <row r="140" spans="1:111" ht="15" customHeight="1">
      <c r="A140" s="10"/>
      <c r="B140" s="24"/>
      <c r="C140" s="24"/>
      <c r="D140" s="12"/>
      <c r="E140" s="12"/>
      <c r="F140" s="12"/>
      <c r="G140" s="12"/>
      <c r="H140" s="12"/>
      <c r="I140" s="12"/>
      <c r="J140" s="12"/>
      <c r="K140" s="12"/>
      <c r="L140" s="12"/>
      <c r="M140" s="12"/>
      <c r="N140" s="504" t="s">
        <v>3</v>
      </c>
      <c r="O140" s="504"/>
      <c r="P140" s="504"/>
      <c r="Q140" s="505" t="s">
        <v>29</v>
      </c>
      <c r="R140" s="505"/>
      <c r="S140" s="505"/>
      <c r="T140" s="19"/>
      <c r="U140" s="19"/>
      <c r="V140" s="19"/>
      <c r="W140" s="19"/>
      <c r="X140" s="25"/>
      <c r="Y140" s="25"/>
      <c r="Z140" s="19"/>
      <c r="AA140" s="19"/>
      <c r="AB140" s="19"/>
      <c r="AC140" s="19"/>
      <c r="AD140" s="19"/>
      <c r="AE140" s="25"/>
      <c r="AF140" s="25"/>
      <c r="AG140" s="25"/>
      <c r="AH140" s="25"/>
      <c r="AI140" s="25"/>
      <c r="AJ140" s="25"/>
      <c r="AK140" s="25"/>
      <c r="AL140" s="1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24"/>
      <c r="BX140" s="50"/>
      <c r="BY140" s="50"/>
      <c r="BZ140" s="19"/>
      <c r="CA140" s="19"/>
      <c r="CB140" s="19"/>
      <c r="CC140" s="20"/>
      <c r="CD140" s="24"/>
      <c r="CE140" s="9"/>
      <c r="CF140" s="9"/>
      <c r="CG140" s="9"/>
      <c r="CH140" s="9"/>
      <c r="CI140" s="9"/>
      <c r="DC140" s="14"/>
      <c r="DD140" s="14"/>
      <c r="DE140" s="14"/>
      <c r="DF140" s="14"/>
      <c r="DG140" s="14"/>
    </row>
    <row r="141" spans="1:111" ht="15" customHeight="1">
      <c r="A141" s="10"/>
      <c r="B141" s="24"/>
      <c r="C141" s="24"/>
      <c r="D141" s="136"/>
      <c r="E141" s="136"/>
      <c r="F141" s="136"/>
      <c r="G141" s="136"/>
      <c r="H141" s="136"/>
      <c r="I141" s="136"/>
      <c r="J141" s="136"/>
      <c r="K141" s="136"/>
      <c r="L141" s="136"/>
      <c r="M141" s="136"/>
      <c r="N141" s="146"/>
      <c r="O141" s="146"/>
      <c r="P141" s="504" t="s">
        <v>3</v>
      </c>
      <c r="Q141" s="504"/>
      <c r="R141" s="133"/>
      <c r="S141" s="498" t="s">
        <v>156</v>
      </c>
      <c r="T141" s="498"/>
      <c r="U141" s="498"/>
      <c r="V141" s="498"/>
      <c r="W141" s="498"/>
      <c r="X141" s="498"/>
      <c r="Y141" s="498"/>
      <c r="Z141" s="498"/>
      <c r="AA141" s="498"/>
      <c r="AB141" s="498"/>
      <c r="AC141" s="498"/>
      <c r="AD141" s="498"/>
      <c r="AE141" s="498"/>
      <c r="AF141" s="498"/>
      <c r="AG141" s="498"/>
      <c r="AH141" s="498"/>
      <c r="AI141" s="498"/>
      <c r="AJ141" s="498"/>
      <c r="AK141" s="498"/>
      <c r="AL141" s="498"/>
      <c r="AM141" s="498"/>
      <c r="AN141" s="498"/>
      <c r="AO141" s="498"/>
      <c r="AP141" s="498"/>
      <c r="AQ141" s="498"/>
      <c r="AR141" s="498"/>
      <c r="AS141" s="498"/>
      <c r="AT141" s="498"/>
      <c r="AU141" s="498"/>
      <c r="AV141" s="502"/>
      <c r="AW141" s="502"/>
      <c r="AX141" s="502"/>
      <c r="AY141" s="502"/>
      <c r="AZ141" s="502"/>
      <c r="BA141" s="502"/>
      <c r="BB141" s="502"/>
      <c r="BC141" s="502"/>
      <c r="BD141" s="502"/>
      <c r="BE141" s="502"/>
      <c r="BF141" s="502"/>
      <c r="BG141" s="502"/>
      <c r="BH141" s="502"/>
      <c r="BI141" s="502"/>
      <c r="BJ141" s="502"/>
      <c r="BK141" s="502"/>
      <c r="BL141" s="502"/>
      <c r="BM141" s="502"/>
      <c r="BN141" s="502"/>
      <c r="BO141" s="502"/>
      <c r="BP141" s="502"/>
      <c r="BQ141" s="502"/>
      <c r="BR141" s="502"/>
      <c r="BS141" s="502"/>
      <c r="BT141" s="502"/>
      <c r="BU141" s="502"/>
      <c r="BV141" s="502"/>
      <c r="BW141" s="502"/>
      <c r="BX141" s="502"/>
      <c r="BY141" s="502"/>
      <c r="BZ141" s="502"/>
      <c r="CA141" s="502"/>
      <c r="CB141" s="24" t="s">
        <v>28</v>
      </c>
      <c r="CC141" s="13"/>
      <c r="CD141" s="24"/>
      <c r="CE141" s="9"/>
      <c r="CF141" s="9"/>
      <c r="CG141" s="9"/>
      <c r="CH141" s="9"/>
      <c r="CI141" s="9"/>
      <c r="DC141" s="14"/>
      <c r="DD141" s="14"/>
      <c r="DE141" s="14"/>
      <c r="DF141" s="14"/>
      <c r="DG141" s="14"/>
    </row>
    <row r="142" spans="1:111" ht="15" customHeight="1">
      <c r="A142" s="10"/>
      <c r="B142" s="24"/>
      <c r="C142" s="24"/>
      <c r="D142" s="136"/>
      <c r="E142" s="136"/>
      <c r="F142" s="136"/>
      <c r="G142" s="136"/>
      <c r="H142" s="136"/>
      <c r="I142" s="136"/>
      <c r="J142" s="136"/>
      <c r="K142" s="136"/>
      <c r="L142" s="136"/>
      <c r="M142" s="136"/>
      <c r="N142" s="146"/>
      <c r="O142" s="146"/>
      <c r="P142" s="504" t="s">
        <v>3</v>
      </c>
      <c r="Q142" s="504"/>
      <c r="R142" s="133"/>
      <c r="S142" s="498" t="s">
        <v>99</v>
      </c>
      <c r="T142" s="498"/>
      <c r="U142" s="498"/>
      <c r="V142" s="498"/>
      <c r="W142" s="498"/>
      <c r="X142" s="498"/>
      <c r="Y142" s="498"/>
      <c r="Z142" s="498"/>
      <c r="AA142" s="498"/>
      <c r="AB142" s="498"/>
      <c r="AC142" s="498"/>
      <c r="AD142" s="498"/>
      <c r="AE142" s="498"/>
      <c r="AF142" s="498"/>
      <c r="AG142" s="498"/>
      <c r="AH142" s="498"/>
      <c r="AI142" s="498"/>
      <c r="AJ142" s="498"/>
      <c r="AK142" s="498"/>
      <c r="AL142" s="498"/>
      <c r="AM142" s="498"/>
      <c r="AN142" s="498"/>
      <c r="AO142" s="498"/>
      <c r="AP142" s="498"/>
      <c r="AQ142" s="498"/>
      <c r="AR142" s="498"/>
      <c r="AS142" s="498"/>
      <c r="AT142" s="498"/>
      <c r="AU142" s="498"/>
      <c r="AV142" s="498"/>
      <c r="AW142" s="498"/>
      <c r="AX142" s="498"/>
      <c r="AY142" s="498"/>
      <c r="AZ142" s="498"/>
      <c r="BA142" s="498"/>
      <c r="BB142" s="358" t="s">
        <v>445</v>
      </c>
      <c r="BC142" s="498"/>
      <c r="BD142" s="498"/>
      <c r="BE142" s="498"/>
      <c r="BF142" s="498"/>
      <c r="BG142" s="498"/>
      <c r="BH142" s="498"/>
      <c r="BI142" s="498"/>
      <c r="BJ142" s="498"/>
      <c r="BK142" s="498"/>
      <c r="BL142" s="498"/>
      <c r="BM142" s="498"/>
      <c r="BN142" s="498"/>
      <c r="BO142" s="498"/>
      <c r="BP142" s="498"/>
      <c r="BQ142" s="498"/>
      <c r="BR142" s="498"/>
      <c r="BS142" s="498"/>
      <c r="BT142" s="498"/>
      <c r="BU142" s="498"/>
      <c r="BV142" s="498"/>
      <c r="BW142" s="498"/>
      <c r="BX142" s="498"/>
      <c r="BY142" s="498"/>
      <c r="BZ142" s="498"/>
      <c r="CA142" s="498"/>
      <c r="CB142" s="24" t="s">
        <v>28</v>
      </c>
      <c r="CC142" s="13"/>
      <c r="CD142" s="24"/>
      <c r="CE142" s="9"/>
      <c r="CF142" s="9"/>
      <c r="CG142" s="9"/>
      <c r="CH142" s="9"/>
      <c r="CI142" s="9"/>
      <c r="DC142" s="14"/>
      <c r="DD142" s="14"/>
      <c r="DE142" s="14"/>
      <c r="DF142" s="14"/>
      <c r="DG142" s="14"/>
    </row>
    <row r="143" spans="1:111" ht="15" customHeight="1">
      <c r="A143" s="10"/>
      <c r="B143" s="24"/>
      <c r="C143" s="24"/>
      <c r="D143" s="24"/>
      <c r="E143" s="24"/>
      <c r="F143" s="24"/>
      <c r="G143" s="24"/>
      <c r="H143" s="24"/>
      <c r="I143" s="24"/>
      <c r="J143" s="24"/>
      <c r="K143" s="24"/>
      <c r="L143" s="24"/>
      <c r="M143" s="24"/>
      <c r="N143" s="24"/>
      <c r="O143" s="24"/>
      <c r="P143" s="495" t="s">
        <v>3</v>
      </c>
      <c r="Q143" s="495"/>
      <c r="R143" s="195"/>
      <c r="S143" s="498" t="s">
        <v>30</v>
      </c>
      <c r="T143" s="498"/>
      <c r="U143" s="498"/>
      <c r="V143" s="498"/>
      <c r="W143" s="498"/>
      <c r="X143" s="498"/>
      <c r="Y143" s="498"/>
      <c r="Z143" s="24" t="s">
        <v>31</v>
      </c>
      <c r="AA143" s="502"/>
      <c r="AB143" s="502"/>
      <c r="AC143" s="502"/>
      <c r="AD143" s="502"/>
      <c r="AE143" s="502"/>
      <c r="AF143" s="502"/>
      <c r="AG143" s="502"/>
      <c r="AH143" s="502"/>
      <c r="AI143" s="502"/>
      <c r="AJ143" s="502"/>
      <c r="AK143" s="502"/>
      <c r="AL143" s="502"/>
      <c r="AM143" s="502"/>
      <c r="AN143" s="502"/>
      <c r="AO143" s="502"/>
      <c r="AP143" s="502"/>
      <c r="AQ143" s="502"/>
      <c r="AR143" s="502"/>
      <c r="AS143" s="502"/>
      <c r="AT143" s="502"/>
      <c r="AU143" s="502"/>
      <c r="AV143" s="502"/>
      <c r="AW143" s="502"/>
      <c r="AX143" s="502"/>
      <c r="AY143" s="502"/>
      <c r="AZ143" s="502"/>
      <c r="BA143" s="502"/>
      <c r="BB143" s="502"/>
      <c r="BC143" s="502"/>
      <c r="BD143" s="502"/>
      <c r="BE143" s="502"/>
      <c r="BF143" s="502"/>
      <c r="BG143" s="502"/>
      <c r="BH143" s="502"/>
      <c r="BI143" s="502"/>
      <c r="BJ143" s="502"/>
      <c r="BK143" s="502"/>
      <c r="BL143" s="502"/>
      <c r="BM143" s="502"/>
      <c r="BN143" s="502"/>
      <c r="BO143" s="502"/>
      <c r="BP143" s="502"/>
      <c r="BQ143" s="502"/>
      <c r="BR143" s="502"/>
      <c r="BS143" s="502"/>
      <c r="BT143" s="502"/>
      <c r="BU143" s="502"/>
      <c r="BV143" s="502"/>
      <c r="BW143" s="502"/>
      <c r="BX143" s="502"/>
      <c r="BY143" s="502"/>
      <c r="BZ143" s="502"/>
      <c r="CA143" s="167"/>
      <c r="CB143" s="24" t="s">
        <v>28</v>
      </c>
      <c r="CC143" s="13"/>
      <c r="CD143" s="24"/>
      <c r="CE143" s="9"/>
      <c r="CF143" s="9"/>
      <c r="CG143" s="9"/>
      <c r="CH143" s="9"/>
      <c r="CI143" s="9"/>
      <c r="DC143" s="14"/>
      <c r="DD143" s="14"/>
      <c r="DE143" s="14"/>
      <c r="DF143" s="14"/>
      <c r="DG143" s="14"/>
    </row>
    <row r="144" spans="1:111" ht="7.5" customHeight="1">
      <c r="A144" s="150"/>
      <c r="B144" s="41"/>
      <c r="C144" s="41"/>
      <c r="D144" s="41"/>
      <c r="E144" s="41"/>
      <c r="F144" s="41"/>
      <c r="G144" s="41"/>
      <c r="H144" s="41"/>
      <c r="I144" s="41"/>
      <c r="J144" s="41"/>
      <c r="K144" s="41"/>
      <c r="L144" s="41"/>
      <c r="M144" s="41"/>
      <c r="N144" s="145"/>
      <c r="O144" s="145"/>
      <c r="P144" s="145"/>
      <c r="Q144" s="144"/>
      <c r="R144" s="144"/>
      <c r="S144" s="144"/>
      <c r="T144" s="144"/>
      <c r="U144" s="144"/>
      <c r="V144" s="144"/>
      <c r="W144" s="144"/>
      <c r="X144" s="4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41"/>
      <c r="CC144" s="26"/>
      <c r="CD144" s="24"/>
      <c r="CE144" s="9"/>
      <c r="CF144" s="9"/>
      <c r="CG144" s="9"/>
      <c r="CH144" s="9"/>
      <c r="CI144" s="9"/>
      <c r="DC144" s="14"/>
      <c r="DD144" s="14"/>
      <c r="DE144" s="14"/>
      <c r="DF144" s="14"/>
      <c r="DG144" s="14"/>
    </row>
    <row r="145" spans="1:16379" ht="15" customHeight="1">
      <c r="A145" s="499" t="s">
        <v>79</v>
      </c>
      <c r="B145" s="500"/>
      <c r="C145" s="500"/>
      <c r="D145" s="500"/>
      <c r="E145" s="500"/>
      <c r="F145" s="500"/>
      <c r="G145" s="500"/>
      <c r="H145" s="500"/>
      <c r="I145" s="500"/>
      <c r="J145" s="500"/>
      <c r="K145" s="500"/>
      <c r="L145" s="500"/>
      <c r="M145" s="500"/>
      <c r="N145" s="500"/>
      <c r="O145" s="500"/>
      <c r="P145" s="507"/>
      <c r="Q145" s="507"/>
      <c r="R145" s="507"/>
      <c r="S145" s="507"/>
      <c r="T145" s="507"/>
      <c r="U145" s="507"/>
      <c r="V145" s="507"/>
      <c r="W145" s="507"/>
      <c r="X145" s="507"/>
      <c r="Y145" s="507"/>
      <c r="Z145" s="507"/>
      <c r="AA145" s="507"/>
      <c r="AB145" s="507"/>
      <c r="AC145" s="507"/>
      <c r="AD145" s="507"/>
      <c r="AE145" s="507"/>
      <c r="AF145" s="507"/>
      <c r="AG145" s="507"/>
      <c r="AH145" s="507"/>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13"/>
      <c r="CD145" s="24"/>
      <c r="CE145" s="9"/>
      <c r="CF145" s="9"/>
      <c r="CG145" s="9"/>
      <c r="CH145" s="9"/>
      <c r="CI145" s="9"/>
      <c r="DC145" s="14"/>
      <c r="DD145" s="14"/>
      <c r="DE145" s="14"/>
      <c r="DF145" s="14"/>
      <c r="DG145" s="14"/>
    </row>
    <row r="146" spans="1:16379" ht="15" customHeight="1">
      <c r="A146" s="155"/>
      <c r="B146" s="505" t="s">
        <v>96</v>
      </c>
      <c r="C146" s="505"/>
      <c r="D146" s="505"/>
      <c r="E146" s="505"/>
      <c r="F146" s="505"/>
      <c r="G146" s="505"/>
      <c r="H146" s="505"/>
      <c r="I146" s="505"/>
      <c r="J146" s="505"/>
      <c r="K146" s="505"/>
      <c r="L146" s="505"/>
      <c r="M146" s="504" t="s">
        <v>3</v>
      </c>
      <c r="N146" s="504"/>
      <c r="O146" s="503" t="s">
        <v>410</v>
      </c>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c r="AM146" s="512" t="s">
        <v>412</v>
      </c>
      <c r="AN146" s="513"/>
      <c r="AO146" s="513"/>
      <c r="AP146" s="513"/>
      <c r="AQ146" s="513"/>
      <c r="AR146" s="513"/>
      <c r="AS146" s="513"/>
      <c r="AT146" s="513"/>
      <c r="AU146" s="513"/>
      <c r="AV146" s="513"/>
      <c r="AW146" s="513"/>
      <c r="AX146" s="513"/>
      <c r="AY146" s="513"/>
      <c r="AZ146" s="513"/>
      <c r="BA146" s="513"/>
      <c r="BB146" s="513"/>
      <c r="BC146" s="513"/>
      <c r="BD146" s="513"/>
      <c r="BE146" s="513"/>
      <c r="BF146" s="513"/>
      <c r="BG146" s="513"/>
      <c r="BH146" s="513"/>
      <c r="BI146" s="513"/>
      <c r="BJ146" s="513"/>
      <c r="BK146" s="513"/>
      <c r="BL146" s="513"/>
      <c r="BM146" s="513"/>
      <c r="BN146" s="513"/>
      <c r="BO146" s="513"/>
      <c r="BP146" s="513"/>
      <c r="BQ146" s="513"/>
      <c r="BR146" s="513"/>
      <c r="BS146" s="513"/>
      <c r="BT146" s="513"/>
      <c r="BU146" s="513"/>
      <c r="BV146" s="513"/>
      <c r="BW146" s="513"/>
      <c r="BX146" s="513"/>
      <c r="BY146" s="513"/>
      <c r="BZ146" s="513"/>
      <c r="CA146" s="184"/>
      <c r="CB146" s="184"/>
      <c r="CC146" s="20"/>
      <c r="CD146" s="9"/>
      <c r="CE146" s="9"/>
      <c r="CF146" s="9"/>
      <c r="CG146" s="9"/>
      <c r="CH146" s="9"/>
      <c r="CI146" s="9"/>
      <c r="CQ146" s="14"/>
      <c r="CR146" s="14"/>
      <c r="CS146" s="14"/>
      <c r="CT146" s="14"/>
      <c r="CU146" s="14"/>
      <c r="CV146" s="14"/>
      <c r="CW146" s="14"/>
      <c r="CX146" s="14"/>
      <c r="CY146" s="14"/>
      <c r="CZ146" s="14"/>
      <c r="DA146" s="14"/>
      <c r="DB146" s="14"/>
      <c r="DC146" s="14"/>
      <c r="DD146" s="14"/>
      <c r="DE146" s="14"/>
      <c r="DF146" s="14"/>
      <c r="DG146" s="14"/>
    </row>
    <row r="147" spans="1:16379" s="72" customFormat="1" ht="15" customHeight="1">
      <c r="A147" s="353"/>
      <c r="B147" s="124"/>
      <c r="C147" s="124"/>
      <c r="D147" s="124"/>
      <c r="E147" s="124"/>
      <c r="F147" s="124"/>
      <c r="G147" s="124"/>
      <c r="H147" s="124"/>
      <c r="I147" s="124"/>
      <c r="J147" s="124"/>
      <c r="K147" s="18"/>
      <c r="L147" s="18"/>
      <c r="M147" s="504" t="s">
        <v>3</v>
      </c>
      <c r="N147" s="504"/>
      <c r="O147" s="503" t="s">
        <v>136</v>
      </c>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c r="BE147" s="503"/>
      <c r="BF147" s="503"/>
      <c r="BG147" s="503"/>
      <c r="BH147" s="503"/>
      <c r="BI147" s="503"/>
      <c r="BJ147" s="503"/>
      <c r="BK147" s="503"/>
      <c r="BL147" s="503"/>
      <c r="BM147" s="503"/>
      <c r="BN147" s="354"/>
      <c r="BO147" s="354"/>
      <c r="BP147" s="354"/>
      <c r="BQ147" s="126"/>
      <c r="BR147" s="126"/>
      <c r="BS147" s="351"/>
      <c r="BT147" s="351"/>
      <c r="BU147" s="351"/>
      <c r="BV147" s="124"/>
      <c r="BW147" s="124"/>
      <c r="BX147" s="124"/>
      <c r="BY147" s="124"/>
      <c r="BZ147" s="124"/>
      <c r="CA147" s="124"/>
      <c r="CB147" s="124"/>
      <c r="CC147" s="158"/>
      <c r="CD147" s="73"/>
      <c r="CE147" s="73"/>
      <c r="CF147" s="73"/>
      <c r="CG147" s="73"/>
      <c r="CH147" s="73"/>
      <c r="CI147" s="73"/>
      <c r="CJ147" s="73"/>
      <c r="CK147" s="73"/>
      <c r="CL147" s="73"/>
      <c r="CM147" s="73"/>
      <c r="CN147" s="73"/>
      <c r="CO147" s="73"/>
      <c r="CP147" s="73"/>
    </row>
    <row r="148" spans="1:16379" ht="15" customHeight="1">
      <c r="A148" s="155"/>
      <c r="B148" s="19"/>
      <c r="C148" s="19"/>
      <c r="D148" s="25"/>
      <c r="E148" s="25"/>
      <c r="F148" s="25"/>
      <c r="G148" s="25"/>
      <c r="H148" s="25"/>
      <c r="I148" s="25"/>
      <c r="J148" s="25"/>
      <c r="K148" s="352"/>
      <c r="L148" s="25"/>
      <c r="M148" s="504" t="s">
        <v>3</v>
      </c>
      <c r="N148" s="504"/>
      <c r="O148" s="518" t="s">
        <v>68</v>
      </c>
      <c r="P148" s="518"/>
      <c r="Q148" s="518"/>
      <c r="R148" s="518"/>
      <c r="S148" s="518"/>
      <c r="T148" s="2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4"/>
      <c r="AY148" s="504"/>
      <c r="AZ148" s="504"/>
      <c r="BA148" s="504"/>
      <c r="BB148" s="504"/>
      <c r="BC148" s="504"/>
      <c r="BD148" s="504"/>
      <c r="BE148" s="504"/>
      <c r="BF148" s="504"/>
      <c r="BG148" s="504"/>
      <c r="BH148" s="504"/>
      <c r="BI148" s="504"/>
      <c r="BJ148" s="504"/>
      <c r="BK148" s="504"/>
      <c r="BL148" s="504"/>
      <c r="BM148" s="504"/>
      <c r="BN148" s="504"/>
      <c r="BO148" s="504"/>
      <c r="BP148" s="504"/>
      <c r="BQ148" s="504"/>
      <c r="BR148" s="504"/>
      <c r="BS148" s="504"/>
      <c r="BT148" s="504"/>
      <c r="BU148" s="504"/>
      <c r="BV148" s="504"/>
      <c r="BW148" s="504"/>
      <c r="BX148" s="504"/>
      <c r="BY148" s="504"/>
      <c r="BZ148" s="504"/>
      <c r="CA148" s="504"/>
      <c r="CB148" s="504"/>
      <c r="CC148" s="20"/>
      <c r="CD148" s="9"/>
      <c r="CE148" s="9"/>
      <c r="CF148" s="9"/>
      <c r="CG148" s="9"/>
      <c r="CH148" s="9"/>
      <c r="CI148" s="9"/>
      <c r="CQ148" s="14"/>
      <c r="CR148" s="14"/>
      <c r="CS148" s="14"/>
      <c r="CT148" s="14"/>
      <c r="CU148" s="14"/>
      <c r="CV148" s="14"/>
      <c r="CW148" s="14"/>
      <c r="CX148" s="14"/>
      <c r="CY148" s="14"/>
      <c r="CZ148" s="14"/>
      <c r="DA148" s="14"/>
      <c r="DB148" s="14"/>
      <c r="DC148" s="14"/>
      <c r="DD148" s="14"/>
      <c r="DE148" s="14"/>
      <c r="DF148" s="14"/>
      <c r="DG148" s="14"/>
    </row>
    <row r="149" spans="1:16379" ht="6" customHeight="1">
      <c r="A149" s="156"/>
      <c r="B149" s="128"/>
      <c r="C149" s="128"/>
      <c r="D149" s="355"/>
      <c r="E149" s="355"/>
      <c r="F149" s="355"/>
      <c r="G149" s="355"/>
      <c r="H149" s="355"/>
      <c r="I149" s="355"/>
      <c r="J149" s="355"/>
      <c r="K149" s="355"/>
      <c r="L149" s="127"/>
      <c r="M149" s="127"/>
      <c r="N149" s="127"/>
      <c r="O149" s="127"/>
      <c r="P149" s="127"/>
      <c r="Q149" s="127"/>
      <c r="R149" s="127"/>
      <c r="S149" s="128"/>
      <c r="T149" s="128"/>
      <c r="U149" s="128"/>
      <c r="V149" s="355"/>
      <c r="W149" s="355"/>
      <c r="X149" s="355"/>
      <c r="Y149" s="145"/>
      <c r="Z149" s="145"/>
      <c r="AA149" s="356"/>
      <c r="AB149" s="356"/>
      <c r="AC149" s="356"/>
      <c r="AD149" s="356"/>
      <c r="AE149" s="356"/>
      <c r="AF149" s="41"/>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41"/>
      <c r="BX149" s="41"/>
      <c r="BY149" s="41"/>
      <c r="BZ149" s="41"/>
      <c r="CA149" s="41"/>
      <c r="CB149" s="41"/>
      <c r="CC149" s="26"/>
      <c r="CD149" s="24"/>
      <c r="CE149" s="9"/>
      <c r="CF149" s="9"/>
      <c r="CG149" s="9"/>
      <c r="CH149" s="9"/>
      <c r="CI149" s="9"/>
      <c r="DC149" s="14"/>
      <c r="DD149" s="14"/>
      <c r="DE149" s="14"/>
      <c r="DF149" s="14"/>
      <c r="DG149" s="14"/>
    </row>
    <row r="150" spans="1:16379" ht="15" customHeight="1">
      <c r="A150" s="499" t="s">
        <v>107</v>
      </c>
      <c r="B150" s="500"/>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43"/>
      <c r="CD150" s="24"/>
      <c r="CE150" s="9"/>
      <c r="CF150" s="9"/>
      <c r="CG150" s="9"/>
      <c r="CH150" s="9"/>
      <c r="CI150" s="9"/>
      <c r="DC150" s="14"/>
      <c r="DD150" s="14"/>
      <c r="DE150" s="14"/>
      <c r="DF150" s="14"/>
      <c r="DG150" s="14"/>
    </row>
    <row r="151" spans="1:16379" ht="15" customHeight="1">
      <c r="A151" s="279"/>
      <c r="B151" s="273"/>
      <c r="C151" s="273"/>
      <c r="D151" s="498" t="s">
        <v>108</v>
      </c>
      <c r="E151" s="498"/>
      <c r="F151" s="498"/>
      <c r="G151" s="498"/>
      <c r="H151" s="498"/>
      <c r="I151" s="498"/>
      <c r="J151" s="498"/>
      <c r="K151" s="498"/>
      <c r="L151" s="498"/>
      <c r="M151" s="498"/>
      <c r="N151" s="498"/>
      <c r="O151" s="498"/>
      <c r="P151" s="498"/>
      <c r="Q151" s="498"/>
      <c r="R151" s="498"/>
      <c r="S151" s="498"/>
      <c r="T151" s="498"/>
      <c r="U151" s="498"/>
      <c r="V151" s="498"/>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c r="BS151" s="273"/>
      <c r="BT151" s="273"/>
      <c r="BU151" s="273"/>
      <c r="BV151" s="273"/>
      <c r="BW151" s="273"/>
      <c r="BX151" s="273"/>
      <c r="BY151" s="273"/>
      <c r="BZ151" s="273"/>
      <c r="CA151" s="273"/>
      <c r="CB151" s="273"/>
      <c r="CC151" s="54"/>
      <c r="CD151" s="273"/>
      <c r="CE151" s="273"/>
      <c r="CF151" s="273"/>
      <c r="CG151" s="273"/>
      <c r="CH151" s="273"/>
      <c r="CI151" s="273"/>
      <c r="CJ151" s="273"/>
      <c r="CK151" s="273"/>
      <c r="CL151" s="273"/>
      <c r="CM151" s="273"/>
      <c r="CN151" s="273"/>
      <c r="CO151" s="273"/>
      <c r="CP151" s="273"/>
      <c r="CQ151" s="273"/>
      <c r="CR151" s="273"/>
      <c r="CS151" s="273"/>
      <c r="CT151" s="273"/>
      <c r="CU151" s="273"/>
      <c r="CV151" s="273"/>
      <c r="CW151" s="273"/>
      <c r="CX151" s="273"/>
      <c r="CY151" s="273"/>
      <c r="CZ151" s="273"/>
      <c r="DA151" s="273"/>
      <c r="DB151" s="273"/>
      <c r="DC151" s="273"/>
      <c r="DD151" s="273"/>
      <c r="DE151" s="273"/>
      <c r="DF151" s="273"/>
      <c r="DG151" s="273"/>
      <c r="DH151" s="273"/>
      <c r="DI151" s="273"/>
      <c r="DJ151" s="273"/>
      <c r="DK151" s="273"/>
      <c r="DL151" s="273"/>
      <c r="DM151" s="273"/>
      <c r="DN151" s="273"/>
      <c r="DO151" s="273"/>
      <c r="DP151" s="273"/>
      <c r="DQ151" s="273"/>
      <c r="DR151" s="273"/>
      <c r="DS151" s="273"/>
      <c r="DT151" s="273"/>
      <c r="DU151" s="273"/>
      <c r="DV151" s="273"/>
      <c r="DW151" s="273"/>
      <c r="DX151" s="273"/>
      <c r="DY151" s="273"/>
      <c r="DZ151" s="273"/>
      <c r="EA151" s="273"/>
      <c r="EB151" s="273"/>
      <c r="EC151" s="273"/>
      <c r="ED151" s="273"/>
      <c r="EE151" s="273"/>
      <c r="EF151" s="273"/>
      <c r="EG151" s="273"/>
      <c r="EH151" s="273"/>
      <c r="EI151" s="273"/>
      <c r="EJ151" s="273"/>
      <c r="EK151" s="273"/>
      <c r="EL151" s="273"/>
      <c r="EM151" s="273"/>
      <c r="EN151" s="273"/>
      <c r="EO151" s="273"/>
      <c r="EP151" s="273"/>
      <c r="EQ151" s="273"/>
      <c r="ER151" s="273"/>
      <c r="ES151" s="273"/>
      <c r="ET151" s="273"/>
      <c r="EU151" s="273"/>
      <c r="EV151" s="273"/>
      <c r="EW151" s="273"/>
      <c r="EX151" s="273"/>
      <c r="EY151" s="273"/>
      <c r="EZ151" s="273"/>
      <c r="FA151" s="273"/>
      <c r="FB151" s="273"/>
      <c r="FC151" s="273"/>
      <c r="FD151" s="273"/>
      <c r="FE151" s="273"/>
      <c r="FF151" s="273"/>
      <c r="FG151" s="273"/>
      <c r="FH151" s="273"/>
      <c r="FI151" s="273"/>
      <c r="FJ151" s="273"/>
      <c r="FK151" s="273"/>
      <c r="FL151" s="273"/>
      <c r="FM151" s="273"/>
      <c r="FN151" s="273"/>
      <c r="FO151" s="273"/>
      <c r="FP151" s="273"/>
      <c r="FQ151" s="273"/>
      <c r="FR151" s="273"/>
      <c r="FS151" s="273"/>
      <c r="FT151" s="273"/>
      <c r="FU151" s="273"/>
      <c r="FV151" s="273"/>
      <c r="FW151" s="273"/>
      <c r="FX151" s="273"/>
      <c r="FY151" s="273"/>
      <c r="FZ151" s="273"/>
      <c r="GA151" s="273"/>
      <c r="GB151" s="273"/>
      <c r="GC151" s="273"/>
      <c r="GD151" s="273"/>
      <c r="GE151" s="273"/>
      <c r="GF151" s="273"/>
      <c r="GG151" s="273"/>
      <c r="GH151" s="273"/>
      <c r="GI151" s="273"/>
      <c r="GJ151" s="273"/>
      <c r="GK151" s="273"/>
      <c r="GL151" s="273"/>
      <c r="GM151" s="273"/>
      <c r="GN151" s="273"/>
      <c r="GO151" s="273"/>
      <c r="GP151" s="273"/>
      <c r="GQ151" s="273"/>
      <c r="GR151" s="273"/>
      <c r="GS151" s="273"/>
      <c r="GT151" s="273"/>
      <c r="GU151" s="273"/>
      <c r="GV151" s="273"/>
      <c r="GW151" s="273"/>
      <c r="GX151" s="273"/>
      <c r="GY151" s="273"/>
      <c r="GZ151" s="273"/>
      <c r="HA151" s="273"/>
      <c r="HB151" s="273"/>
      <c r="HC151" s="273"/>
      <c r="HD151" s="273"/>
      <c r="HE151" s="273"/>
      <c r="HF151" s="273"/>
      <c r="HG151" s="273"/>
      <c r="HH151" s="273"/>
      <c r="HI151" s="273"/>
      <c r="HJ151" s="273"/>
      <c r="HK151" s="273"/>
      <c r="HL151" s="273"/>
      <c r="HM151" s="273"/>
      <c r="HN151" s="273"/>
      <c r="HO151" s="273"/>
      <c r="HP151" s="273"/>
      <c r="HQ151" s="273"/>
      <c r="HR151" s="273"/>
      <c r="HS151" s="273"/>
      <c r="HT151" s="273"/>
      <c r="HU151" s="273"/>
      <c r="HV151" s="273"/>
      <c r="HW151" s="273"/>
      <c r="HX151" s="273"/>
      <c r="HY151" s="273"/>
      <c r="HZ151" s="273"/>
      <c r="IA151" s="273"/>
      <c r="IB151" s="273"/>
      <c r="IC151" s="273"/>
      <c r="ID151" s="273"/>
      <c r="IE151" s="273"/>
      <c r="IF151" s="273"/>
      <c r="IG151" s="273"/>
      <c r="IH151" s="273"/>
      <c r="II151" s="273"/>
      <c r="IJ151" s="273"/>
      <c r="IK151" s="273"/>
      <c r="IL151" s="273"/>
      <c r="IM151" s="273"/>
      <c r="IN151" s="273"/>
      <c r="IO151" s="273"/>
      <c r="IP151" s="273"/>
      <c r="IQ151" s="273"/>
      <c r="IR151" s="273"/>
      <c r="IS151" s="273"/>
      <c r="IT151" s="273"/>
      <c r="IU151" s="273"/>
      <c r="IV151" s="273"/>
      <c r="IW151" s="273"/>
      <c r="IX151" s="273"/>
      <c r="IY151" s="273"/>
      <c r="IZ151" s="273"/>
      <c r="JA151" s="273"/>
      <c r="JB151" s="273"/>
      <c r="JC151" s="273"/>
      <c r="JD151" s="273"/>
      <c r="JE151" s="273"/>
      <c r="JF151" s="273"/>
      <c r="JG151" s="273"/>
      <c r="JH151" s="273"/>
      <c r="JI151" s="273"/>
      <c r="JJ151" s="273"/>
      <c r="JK151" s="273"/>
      <c r="JL151" s="273"/>
      <c r="JM151" s="273"/>
      <c r="JN151" s="273"/>
      <c r="JO151" s="273"/>
      <c r="JP151" s="273"/>
      <c r="JQ151" s="273"/>
      <c r="JR151" s="273"/>
      <c r="JS151" s="273"/>
      <c r="JT151" s="273"/>
      <c r="JU151" s="273"/>
      <c r="JV151" s="273"/>
      <c r="JW151" s="273"/>
      <c r="JX151" s="273"/>
      <c r="JY151" s="273"/>
      <c r="JZ151" s="273"/>
      <c r="KA151" s="273"/>
      <c r="KB151" s="273"/>
      <c r="KC151" s="273"/>
      <c r="KD151" s="273"/>
      <c r="KE151" s="273"/>
      <c r="KF151" s="273"/>
      <c r="KG151" s="273"/>
      <c r="KH151" s="273"/>
      <c r="KI151" s="273"/>
      <c r="KJ151" s="273"/>
      <c r="KK151" s="273"/>
      <c r="KL151" s="273"/>
      <c r="KM151" s="273"/>
      <c r="KN151" s="273"/>
      <c r="KO151" s="273"/>
      <c r="KP151" s="273"/>
      <c r="KQ151" s="273"/>
      <c r="KR151" s="273"/>
      <c r="KS151" s="273"/>
      <c r="KT151" s="273"/>
      <c r="KU151" s="273"/>
      <c r="KV151" s="273"/>
      <c r="KW151" s="273"/>
      <c r="KX151" s="273"/>
      <c r="KY151" s="273"/>
      <c r="KZ151" s="273"/>
      <c r="LA151" s="273"/>
      <c r="LB151" s="273"/>
      <c r="LC151" s="273"/>
      <c r="LD151" s="273"/>
      <c r="LE151" s="273"/>
      <c r="LF151" s="273"/>
      <c r="LG151" s="273"/>
      <c r="LH151" s="273"/>
      <c r="LI151" s="273"/>
      <c r="LJ151" s="273"/>
      <c r="LK151" s="273"/>
      <c r="LL151" s="273"/>
      <c r="LM151" s="273"/>
      <c r="LN151" s="273"/>
      <c r="LO151" s="273"/>
      <c r="LP151" s="273"/>
      <c r="LQ151" s="273"/>
      <c r="LR151" s="273"/>
      <c r="LS151" s="273"/>
      <c r="LT151" s="273"/>
      <c r="LU151" s="273"/>
      <c r="LV151" s="273"/>
      <c r="LW151" s="273"/>
      <c r="LX151" s="273"/>
      <c r="LY151" s="273"/>
      <c r="LZ151" s="273"/>
      <c r="MA151" s="273"/>
      <c r="MB151" s="273"/>
      <c r="MC151" s="273"/>
      <c r="MD151" s="273"/>
      <c r="ME151" s="273"/>
      <c r="MF151" s="273"/>
      <c r="MG151" s="273"/>
      <c r="MH151" s="273"/>
      <c r="MI151" s="273"/>
      <c r="MJ151" s="273"/>
      <c r="MK151" s="273"/>
      <c r="ML151" s="273"/>
      <c r="MM151" s="273"/>
      <c r="MN151" s="273"/>
      <c r="MO151" s="273"/>
      <c r="MP151" s="273"/>
      <c r="MQ151" s="273"/>
      <c r="MR151" s="273"/>
      <c r="MS151" s="273"/>
      <c r="MT151" s="273"/>
      <c r="MU151" s="273"/>
      <c r="MV151" s="273"/>
      <c r="MW151" s="273"/>
      <c r="MX151" s="273"/>
      <c r="MY151" s="273"/>
      <c r="MZ151" s="273"/>
      <c r="NA151" s="273"/>
      <c r="NB151" s="273"/>
      <c r="NC151" s="273"/>
      <c r="ND151" s="273"/>
      <c r="NE151" s="273"/>
      <c r="NF151" s="273"/>
      <c r="NG151" s="273"/>
      <c r="NH151" s="273"/>
      <c r="NI151" s="273"/>
      <c r="NJ151" s="273"/>
      <c r="NK151" s="273"/>
      <c r="NL151" s="273"/>
      <c r="NM151" s="273"/>
      <c r="NN151" s="273"/>
      <c r="NO151" s="273"/>
      <c r="NP151" s="273"/>
      <c r="NQ151" s="273"/>
      <c r="NR151" s="273"/>
      <c r="NS151" s="273"/>
      <c r="NT151" s="273"/>
      <c r="NU151" s="273"/>
      <c r="NV151" s="273"/>
      <c r="NW151" s="273"/>
      <c r="NX151" s="273"/>
      <c r="NY151" s="273"/>
      <c r="NZ151" s="273"/>
      <c r="OA151" s="273"/>
      <c r="OB151" s="273"/>
      <c r="OC151" s="273"/>
      <c r="OD151" s="273"/>
      <c r="OE151" s="273"/>
      <c r="OF151" s="273"/>
      <c r="OG151" s="273"/>
      <c r="OH151" s="273"/>
      <c r="OI151" s="273"/>
      <c r="OJ151" s="273"/>
      <c r="OK151" s="273"/>
      <c r="OL151" s="273"/>
      <c r="OM151" s="273"/>
      <c r="ON151" s="273"/>
      <c r="OO151" s="273"/>
      <c r="OP151" s="273"/>
      <c r="OQ151" s="273"/>
      <c r="OR151" s="273"/>
      <c r="OS151" s="273"/>
      <c r="OT151" s="273"/>
      <c r="OU151" s="273"/>
      <c r="OV151" s="273"/>
      <c r="OW151" s="273"/>
      <c r="OX151" s="273"/>
      <c r="OY151" s="273"/>
      <c r="OZ151" s="273"/>
      <c r="PA151" s="273"/>
      <c r="PB151" s="273"/>
      <c r="PC151" s="273"/>
      <c r="PD151" s="273"/>
      <c r="PE151" s="273"/>
      <c r="PF151" s="273"/>
      <c r="PG151" s="273"/>
      <c r="PH151" s="273"/>
      <c r="PI151" s="273"/>
      <c r="PJ151" s="273"/>
      <c r="PK151" s="273"/>
      <c r="PL151" s="273"/>
      <c r="PM151" s="273"/>
      <c r="PN151" s="273"/>
      <c r="PO151" s="273"/>
      <c r="PP151" s="273"/>
      <c r="PQ151" s="273"/>
      <c r="PR151" s="273"/>
      <c r="PS151" s="273"/>
      <c r="PT151" s="273"/>
      <c r="PU151" s="273"/>
      <c r="PV151" s="273"/>
      <c r="PW151" s="273"/>
      <c r="PX151" s="273"/>
      <c r="PY151" s="273"/>
      <c r="PZ151" s="273"/>
      <c r="QA151" s="273"/>
      <c r="QB151" s="273"/>
      <c r="QC151" s="273"/>
      <c r="QD151" s="273"/>
      <c r="QE151" s="273"/>
      <c r="QF151" s="273"/>
      <c r="QG151" s="273"/>
      <c r="QH151" s="273"/>
      <c r="QI151" s="273"/>
      <c r="QJ151" s="273"/>
      <c r="QK151" s="273"/>
      <c r="QL151" s="273"/>
      <c r="QM151" s="273"/>
      <c r="QN151" s="273"/>
      <c r="QO151" s="273"/>
      <c r="QP151" s="273"/>
      <c r="QQ151" s="273"/>
      <c r="QR151" s="273"/>
      <c r="QS151" s="273"/>
      <c r="QT151" s="273"/>
      <c r="QU151" s="273"/>
      <c r="QV151" s="273"/>
      <c r="QW151" s="273"/>
      <c r="QX151" s="273"/>
      <c r="QY151" s="273"/>
      <c r="QZ151" s="273"/>
      <c r="RA151" s="273"/>
      <c r="RB151" s="273"/>
      <c r="RC151" s="273"/>
      <c r="RD151" s="273"/>
      <c r="RE151" s="273"/>
      <c r="RF151" s="273"/>
      <c r="RG151" s="273"/>
      <c r="RH151" s="273"/>
      <c r="RI151" s="273"/>
      <c r="RJ151" s="273"/>
      <c r="RK151" s="273"/>
      <c r="RL151" s="273"/>
      <c r="RM151" s="273"/>
      <c r="RN151" s="273"/>
      <c r="RO151" s="273"/>
      <c r="RP151" s="273"/>
      <c r="RQ151" s="273"/>
      <c r="RR151" s="273"/>
      <c r="RS151" s="273"/>
      <c r="RT151" s="273"/>
      <c r="RU151" s="273"/>
      <c r="RV151" s="273"/>
      <c r="RW151" s="273"/>
      <c r="RX151" s="273"/>
      <c r="RY151" s="273"/>
      <c r="RZ151" s="273"/>
      <c r="SA151" s="273"/>
      <c r="SB151" s="273"/>
      <c r="SC151" s="273"/>
      <c r="SD151" s="273"/>
      <c r="SE151" s="273"/>
      <c r="SF151" s="273"/>
      <c r="SG151" s="273"/>
      <c r="SH151" s="273"/>
      <c r="SI151" s="273"/>
      <c r="SJ151" s="273"/>
      <c r="SK151" s="273"/>
      <c r="SL151" s="273"/>
      <c r="SM151" s="273"/>
      <c r="SN151" s="273"/>
      <c r="SO151" s="273"/>
      <c r="SP151" s="273"/>
      <c r="SQ151" s="273"/>
      <c r="SR151" s="273"/>
      <c r="SS151" s="273"/>
      <c r="ST151" s="273"/>
      <c r="SU151" s="273"/>
      <c r="SV151" s="273"/>
      <c r="SW151" s="273"/>
      <c r="SX151" s="273"/>
      <c r="SY151" s="273"/>
      <c r="SZ151" s="273"/>
      <c r="TA151" s="273"/>
      <c r="TB151" s="273"/>
      <c r="TC151" s="273"/>
      <c r="TD151" s="273"/>
      <c r="TE151" s="273"/>
      <c r="TF151" s="273"/>
      <c r="TG151" s="273"/>
      <c r="TH151" s="273"/>
      <c r="TI151" s="273"/>
      <c r="TJ151" s="273"/>
      <c r="TK151" s="273"/>
      <c r="TL151" s="273"/>
      <c r="TM151" s="273"/>
      <c r="TN151" s="273"/>
      <c r="TO151" s="273"/>
      <c r="TP151" s="273"/>
      <c r="TQ151" s="273"/>
      <c r="TR151" s="273"/>
      <c r="TS151" s="273"/>
      <c r="TT151" s="273"/>
      <c r="TU151" s="273"/>
      <c r="TV151" s="273"/>
      <c r="TW151" s="273"/>
      <c r="TX151" s="273"/>
      <c r="TY151" s="273"/>
      <c r="TZ151" s="273"/>
      <c r="UA151" s="273"/>
      <c r="UB151" s="273"/>
      <c r="UC151" s="273"/>
      <c r="UD151" s="273"/>
      <c r="UE151" s="273"/>
      <c r="UF151" s="273"/>
      <c r="UG151" s="273"/>
      <c r="UH151" s="273"/>
      <c r="UI151" s="273"/>
      <c r="UJ151" s="273"/>
      <c r="UK151" s="273"/>
      <c r="UL151" s="273"/>
      <c r="UM151" s="273"/>
      <c r="UN151" s="273"/>
      <c r="UO151" s="273"/>
      <c r="UP151" s="273"/>
      <c r="UQ151" s="273"/>
      <c r="UR151" s="273"/>
      <c r="US151" s="273"/>
      <c r="UT151" s="273"/>
      <c r="UU151" s="273"/>
      <c r="UV151" s="273"/>
      <c r="UW151" s="273"/>
      <c r="UX151" s="273"/>
      <c r="UY151" s="273"/>
      <c r="UZ151" s="273"/>
      <c r="VA151" s="273"/>
      <c r="VB151" s="273"/>
      <c r="VC151" s="273"/>
      <c r="VD151" s="273"/>
      <c r="VE151" s="273"/>
      <c r="VF151" s="273"/>
      <c r="VG151" s="273"/>
      <c r="VH151" s="273"/>
      <c r="VI151" s="273"/>
      <c r="VJ151" s="273"/>
      <c r="VK151" s="273"/>
      <c r="VL151" s="273"/>
      <c r="VM151" s="273"/>
      <c r="VN151" s="273"/>
      <c r="VO151" s="273"/>
      <c r="VP151" s="273"/>
      <c r="VQ151" s="273"/>
      <c r="VR151" s="273"/>
      <c r="VS151" s="273"/>
      <c r="VT151" s="273"/>
      <c r="VU151" s="273"/>
      <c r="VV151" s="273"/>
      <c r="VW151" s="273"/>
      <c r="VX151" s="273"/>
      <c r="VY151" s="273"/>
      <c r="VZ151" s="273"/>
      <c r="WA151" s="273"/>
      <c r="WB151" s="273"/>
      <c r="WC151" s="273"/>
      <c r="WD151" s="273"/>
      <c r="WE151" s="273"/>
      <c r="WF151" s="273"/>
      <c r="WG151" s="273"/>
      <c r="WH151" s="273"/>
      <c r="WI151" s="273"/>
      <c r="WJ151" s="273"/>
      <c r="WK151" s="273"/>
      <c r="WL151" s="273"/>
      <c r="WM151" s="273"/>
      <c r="WN151" s="273"/>
      <c r="WO151" s="273"/>
      <c r="WP151" s="273"/>
      <c r="WQ151" s="273"/>
      <c r="WR151" s="273"/>
      <c r="WS151" s="273"/>
      <c r="WT151" s="273"/>
      <c r="WU151" s="273"/>
      <c r="WV151" s="273"/>
      <c r="WW151" s="273"/>
      <c r="WX151" s="273"/>
      <c r="WY151" s="273"/>
      <c r="WZ151" s="273"/>
      <c r="XA151" s="273"/>
      <c r="XB151" s="273"/>
      <c r="XC151" s="273"/>
      <c r="XD151" s="273"/>
      <c r="XE151" s="273"/>
      <c r="XF151" s="273"/>
      <c r="XG151" s="273"/>
      <c r="XH151" s="273"/>
      <c r="XI151" s="273"/>
      <c r="XJ151" s="273"/>
      <c r="XK151" s="273"/>
      <c r="XL151" s="273"/>
      <c r="XM151" s="273"/>
      <c r="XN151" s="273"/>
      <c r="XO151" s="273"/>
      <c r="XP151" s="273"/>
      <c r="XQ151" s="273"/>
      <c r="XR151" s="273"/>
      <c r="XS151" s="273"/>
      <c r="XT151" s="273"/>
      <c r="XU151" s="273"/>
      <c r="XV151" s="273"/>
      <c r="XW151" s="273"/>
      <c r="XX151" s="273"/>
      <c r="XY151" s="273"/>
      <c r="XZ151" s="273"/>
      <c r="YA151" s="273"/>
      <c r="YB151" s="273"/>
      <c r="YC151" s="273"/>
      <c r="YD151" s="273"/>
      <c r="YE151" s="273"/>
      <c r="YF151" s="273"/>
      <c r="YG151" s="273"/>
      <c r="YH151" s="273"/>
      <c r="YI151" s="273"/>
      <c r="YJ151" s="273"/>
      <c r="YK151" s="273"/>
      <c r="YL151" s="273"/>
      <c r="YM151" s="273"/>
      <c r="YN151" s="273"/>
      <c r="YO151" s="273"/>
      <c r="YP151" s="273"/>
      <c r="YQ151" s="273"/>
      <c r="YR151" s="273"/>
      <c r="YS151" s="273"/>
      <c r="YT151" s="273"/>
      <c r="YU151" s="273"/>
      <c r="YV151" s="273"/>
      <c r="YW151" s="273"/>
      <c r="YX151" s="273"/>
      <c r="YY151" s="273"/>
      <c r="YZ151" s="273"/>
      <c r="ZA151" s="273"/>
      <c r="ZB151" s="273"/>
      <c r="ZC151" s="273"/>
      <c r="ZD151" s="273"/>
      <c r="ZE151" s="273"/>
      <c r="ZF151" s="273"/>
      <c r="ZG151" s="273"/>
      <c r="ZH151" s="273"/>
      <c r="ZI151" s="273"/>
      <c r="ZJ151" s="273"/>
      <c r="ZK151" s="273"/>
      <c r="ZL151" s="273"/>
      <c r="ZM151" s="273"/>
      <c r="ZN151" s="273"/>
      <c r="ZO151" s="273"/>
      <c r="ZP151" s="273"/>
      <c r="ZQ151" s="273"/>
      <c r="ZR151" s="273"/>
      <c r="ZS151" s="273"/>
      <c r="ZT151" s="273"/>
      <c r="ZU151" s="273"/>
      <c r="ZV151" s="273"/>
      <c r="ZW151" s="273"/>
      <c r="ZX151" s="273"/>
      <c r="ZY151" s="273"/>
      <c r="ZZ151" s="273"/>
      <c r="AAA151" s="273"/>
      <c r="AAB151" s="273"/>
      <c r="AAC151" s="273"/>
      <c r="AAD151" s="273"/>
      <c r="AAE151" s="273"/>
      <c r="AAF151" s="273"/>
      <c r="AAG151" s="273"/>
      <c r="AAH151" s="273"/>
      <c r="AAI151" s="273"/>
      <c r="AAJ151" s="273"/>
      <c r="AAK151" s="273"/>
      <c r="AAL151" s="273"/>
      <c r="AAM151" s="273"/>
      <c r="AAN151" s="273"/>
      <c r="AAO151" s="273"/>
      <c r="AAP151" s="273"/>
      <c r="AAQ151" s="273"/>
      <c r="AAR151" s="273"/>
      <c r="AAS151" s="273"/>
      <c r="AAT151" s="273"/>
      <c r="AAU151" s="273"/>
      <c r="AAV151" s="273"/>
      <c r="AAW151" s="273"/>
      <c r="AAX151" s="273"/>
      <c r="AAY151" s="273"/>
      <c r="AAZ151" s="273"/>
      <c r="ABA151" s="273"/>
      <c r="ABB151" s="273"/>
      <c r="ABC151" s="273"/>
      <c r="ABD151" s="273"/>
      <c r="ABE151" s="273"/>
      <c r="ABF151" s="273"/>
      <c r="ABG151" s="273"/>
      <c r="ABH151" s="273"/>
      <c r="ABI151" s="273"/>
      <c r="ABJ151" s="273"/>
      <c r="ABK151" s="273"/>
      <c r="ABL151" s="273"/>
      <c r="ABM151" s="273"/>
      <c r="ABN151" s="273"/>
      <c r="ABO151" s="273"/>
      <c r="ABP151" s="273"/>
      <c r="ABQ151" s="273"/>
      <c r="ABR151" s="273"/>
      <c r="ABS151" s="273"/>
      <c r="ABT151" s="273"/>
      <c r="ABU151" s="273"/>
      <c r="ABV151" s="273"/>
      <c r="ABW151" s="273"/>
      <c r="ABX151" s="273"/>
      <c r="ABY151" s="273"/>
      <c r="ABZ151" s="273"/>
      <c r="ACA151" s="273"/>
      <c r="ACB151" s="273"/>
      <c r="ACC151" s="273"/>
      <c r="ACD151" s="273"/>
      <c r="ACE151" s="273"/>
      <c r="ACF151" s="273"/>
      <c r="ACG151" s="273"/>
      <c r="ACH151" s="273"/>
      <c r="ACI151" s="273"/>
      <c r="ACJ151" s="273"/>
      <c r="ACK151" s="273"/>
      <c r="ACL151" s="273"/>
      <c r="ACM151" s="273"/>
      <c r="ACN151" s="273"/>
      <c r="ACO151" s="273"/>
      <c r="ACP151" s="273"/>
      <c r="ACQ151" s="273"/>
      <c r="ACR151" s="273"/>
      <c r="ACS151" s="273"/>
      <c r="ACT151" s="273"/>
      <c r="ACU151" s="273"/>
      <c r="ACV151" s="273"/>
      <c r="ACW151" s="273"/>
      <c r="ACX151" s="273"/>
      <c r="ACY151" s="273"/>
      <c r="ACZ151" s="273"/>
      <c r="ADA151" s="273"/>
      <c r="ADB151" s="273"/>
      <c r="ADC151" s="273"/>
      <c r="ADD151" s="273"/>
      <c r="ADE151" s="273"/>
      <c r="ADF151" s="273"/>
      <c r="ADG151" s="273"/>
      <c r="ADH151" s="273"/>
      <c r="ADI151" s="273"/>
      <c r="ADJ151" s="273"/>
      <c r="ADK151" s="273"/>
      <c r="ADL151" s="273"/>
      <c r="ADM151" s="273"/>
      <c r="ADN151" s="273"/>
      <c r="ADO151" s="273"/>
      <c r="ADP151" s="273"/>
      <c r="ADQ151" s="273"/>
      <c r="ADR151" s="273"/>
      <c r="ADS151" s="273"/>
      <c r="ADT151" s="273"/>
      <c r="ADU151" s="273"/>
      <c r="ADV151" s="273"/>
      <c r="ADW151" s="273"/>
      <c r="ADX151" s="273"/>
      <c r="ADY151" s="273"/>
      <c r="ADZ151" s="273"/>
      <c r="AEA151" s="273"/>
      <c r="AEB151" s="273"/>
      <c r="AEC151" s="273"/>
      <c r="AED151" s="273"/>
      <c r="AEE151" s="273"/>
      <c r="AEF151" s="273"/>
      <c r="AEG151" s="273"/>
      <c r="AEH151" s="273"/>
      <c r="AEI151" s="273"/>
      <c r="AEJ151" s="273"/>
      <c r="AEK151" s="273"/>
      <c r="AEL151" s="273"/>
      <c r="AEM151" s="273"/>
      <c r="AEN151" s="273"/>
      <c r="AEO151" s="273"/>
      <c r="AEP151" s="273"/>
      <c r="AEQ151" s="273"/>
      <c r="AER151" s="273"/>
      <c r="AES151" s="273"/>
      <c r="AET151" s="273"/>
      <c r="AEU151" s="273"/>
      <c r="AEV151" s="273"/>
      <c r="AEW151" s="273"/>
      <c r="AEX151" s="273"/>
      <c r="AEY151" s="273"/>
      <c r="AEZ151" s="273"/>
      <c r="AFA151" s="273"/>
      <c r="AFB151" s="273"/>
      <c r="AFC151" s="273"/>
      <c r="AFD151" s="273"/>
      <c r="AFE151" s="273"/>
      <c r="AFF151" s="273"/>
      <c r="AFG151" s="273"/>
      <c r="AFH151" s="273"/>
      <c r="AFI151" s="273"/>
      <c r="AFJ151" s="273"/>
      <c r="AFK151" s="273"/>
      <c r="AFL151" s="273"/>
      <c r="AFM151" s="273"/>
      <c r="AFN151" s="273"/>
      <c r="AFO151" s="273"/>
      <c r="AFP151" s="273"/>
      <c r="AFQ151" s="273"/>
      <c r="AFR151" s="273"/>
      <c r="AFS151" s="273"/>
      <c r="AFT151" s="273"/>
      <c r="AFU151" s="273"/>
      <c r="AFV151" s="273"/>
      <c r="AFW151" s="273"/>
      <c r="AFX151" s="273"/>
      <c r="AFY151" s="273"/>
      <c r="AFZ151" s="273"/>
      <c r="AGA151" s="273"/>
      <c r="AGB151" s="273"/>
      <c r="AGC151" s="273"/>
      <c r="AGD151" s="273"/>
      <c r="AGE151" s="273"/>
      <c r="AGF151" s="273"/>
      <c r="AGG151" s="273"/>
      <c r="AGH151" s="273"/>
      <c r="AGI151" s="273"/>
      <c r="AGJ151" s="273"/>
      <c r="AGK151" s="273"/>
      <c r="AGL151" s="273"/>
      <c r="AGM151" s="273"/>
      <c r="AGN151" s="273"/>
      <c r="AGO151" s="273"/>
      <c r="AGP151" s="273"/>
      <c r="AGQ151" s="273"/>
      <c r="AGR151" s="273"/>
      <c r="AGS151" s="273"/>
      <c r="AGT151" s="273"/>
      <c r="AGU151" s="273"/>
      <c r="AGV151" s="273"/>
      <c r="AGW151" s="273"/>
      <c r="AGX151" s="273"/>
      <c r="AGY151" s="273"/>
      <c r="AGZ151" s="273"/>
      <c r="AHA151" s="273"/>
      <c r="AHB151" s="273"/>
      <c r="AHC151" s="273"/>
      <c r="AHD151" s="273"/>
      <c r="AHE151" s="273"/>
      <c r="AHF151" s="273"/>
      <c r="AHG151" s="273"/>
      <c r="AHH151" s="273"/>
      <c r="AHI151" s="273"/>
      <c r="AHJ151" s="273"/>
      <c r="AHK151" s="273"/>
      <c r="AHL151" s="273"/>
      <c r="AHM151" s="273"/>
      <c r="AHN151" s="273"/>
      <c r="AHO151" s="273"/>
      <c r="AHP151" s="273"/>
      <c r="AHQ151" s="273"/>
      <c r="AHR151" s="273"/>
      <c r="AHS151" s="273"/>
      <c r="AHT151" s="273"/>
      <c r="AHU151" s="273"/>
      <c r="AHV151" s="273"/>
      <c r="AHW151" s="273"/>
      <c r="AHX151" s="273"/>
      <c r="AHY151" s="273"/>
      <c r="AHZ151" s="273"/>
      <c r="AIA151" s="273"/>
      <c r="AIB151" s="273"/>
      <c r="AIC151" s="273"/>
      <c r="AID151" s="273"/>
      <c r="AIE151" s="273"/>
      <c r="AIF151" s="273"/>
      <c r="AIG151" s="273"/>
      <c r="AIH151" s="273"/>
      <c r="AII151" s="273"/>
      <c r="AIJ151" s="273"/>
      <c r="AIK151" s="273"/>
      <c r="AIL151" s="273"/>
      <c r="AIM151" s="273"/>
      <c r="AIN151" s="273"/>
      <c r="AIO151" s="273"/>
      <c r="AIP151" s="273"/>
      <c r="AIQ151" s="273"/>
      <c r="AIR151" s="273"/>
      <c r="AIS151" s="273"/>
      <c r="AIT151" s="273"/>
      <c r="AIU151" s="273"/>
      <c r="AIV151" s="273"/>
      <c r="AIW151" s="273"/>
      <c r="AIX151" s="273"/>
      <c r="AIY151" s="273"/>
      <c r="AIZ151" s="273"/>
      <c r="AJA151" s="273"/>
      <c r="AJB151" s="273"/>
      <c r="AJC151" s="273"/>
      <c r="AJD151" s="273"/>
      <c r="AJE151" s="273"/>
      <c r="AJF151" s="273"/>
      <c r="AJG151" s="273"/>
      <c r="AJH151" s="273"/>
      <c r="AJI151" s="273"/>
      <c r="AJJ151" s="273"/>
      <c r="AJK151" s="273"/>
      <c r="AJL151" s="273"/>
      <c r="AJM151" s="273"/>
      <c r="AJN151" s="273"/>
      <c r="AJO151" s="273"/>
      <c r="AJP151" s="273"/>
      <c r="AJQ151" s="273"/>
      <c r="AJR151" s="273"/>
      <c r="AJS151" s="273"/>
      <c r="AJT151" s="273"/>
      <c r="AJU151" s="273"/>
      <c r="AJV151" s="273"/>
      <c r="AJW151" s="273"/>
      <c r="AJX151" s="273"/>
      <c r="AJY151" s="273"/>
      <c r="AJZ151" s="273"/>
      <c r="AKA151" s="273"/>
      <c r="AKB151" s="273"/>
      <c r="AKC151" s="273"/>
      <c r="AKD151" s="273"/>
      <c r="AKE151" s="273"/>
      <c r="AKF151" s="273"/>
      <c r="AKG151" s="273"/>
      <c r="AKH151" s="273"/>
      <c r="AKI151" s="273"/>
      <c r="AKJ151" s="273"/>
      <c r="AKK151" s="273"/>
      <c r="AKL151" s="273"/>
      <c r="AKM151" s="273"/>
      <c r="AKN151" s="273"/>
      <c r="AKO151" s="273"/>
      <c r="AKP151" s="273"/>
      <c r="AKQ151" s="273"/>
      <c r="AKR151" s="273"/>
      <c r="AKS151" s="273"/>
      <c r="AKT151" s="273"/>
      <c r="AKU151" s="273"/>
      <c r="AKV151" s="273"/>
      <c r="AKW151" s="273"/>
      <c r="AKX151" s="273"/>
      <c r="AKY151" s="273"/>
      <c r="AKZ151" s="273"/>
      <c r="ALA151" s="273"/>
      <c r="ALB151" s="273"/>
      <c r="ALC151" s="273"/>
      <c r="ALD151" s="273"/>
      <c r="ALE151" s="273"/>
      <c r="ALF151" s="273"/>
      <c r="ALG151" s="273"/>
      <c r="ALH151" s="273"/>
      <c r="ALI151" s="273"/>
      <c r="ALJ151" s="273"/>
      <c r="ALK151" s="273"/>
      <c r="ALL151" s="273"/>
      <c r="ALM151" s="273"/>
      <c r="ALN151" s="273"/>
      <c r="ALO151" s="273"/>
      <c r="ALP151" s="273"/>
      <c r="ALQ151" s="273"/>
      <c r="ALR151" s="273"/>
      <c r="ALS151" s="273"/>
      <c r="ALT151" s="273"/>
      <c r="ALU151" s="273"/>
      <c r="ALV151" s="273"/>
      <c r="ALW151" s="273"/>
      <c r="ALX151" s="273"/>
      <c r="ALY151" s="273"/>
      <c r="ALZ151" s="273"/>
      <c r="AMA151" s="273"/>
      <c r="AMB151" s="273"/>
      <c r="AMC151" s="273"/>
      <c r="AMD151" s="273"/>
      <c r="AME151" s="273"/>
      <c r="AMF151" s="273"/>
      <c r="AMG151" s="273"/>
      <c r="AMH151" s="273"/>
      <c r="AMI151" s="273"/>
      <c r="AMJ151" s="273"/>
      <c r="AMK151" s="273"/>
      <c r="AML151" s="273"/>
      <c r="AMM151" s="273"/>
      <c r="AMN151" s="273"/>
      <c r="AMO151" s="273"/>
      <c r="AMP151" s="273"/>
      <c r="AMQ151" s="273"/>
      <c r="AMR151" s="273"/>
      <c r="AMS151" s="273"/>
      <c r="AMT151" s="273"/>
      <c r="AMU151" s="273"/>
      <c r="AMV151" s="273"/>
      <c r="AMW151" s="273"/>
      <c r="AMX151" s="273"/>
      <c r="AMY151" s="273"/>
      <c r="AMZ151" s="273"/>
      <c r="ANA151" s="273"/>
      <c r="ANB151" s="273"/>
      <c r="ANC151" s="273"/>
      <c r="AND151" s="273"/>
      <c r="ANE151" s="273"/>
      <c r="ANF151" s="273"/>
      <c r="ANG151" s="273"/>
      <c r="ANH151" s="273"/>
      <c r="ANI151" s="273"/>
      <c r="ANJ151" s="273"/>
      <c r="ANK151" s="273"/>
      <c r="ANL151" s="273"/>
      <c r="ANM151" s="273"/>
      <c r="ANN151" s="273"/>
      <c r="ANO151" s="273"/>
      <c r="ANP151" s="273"/>
      <c r="ANQ151" s="273"/>
      <c r="ANR151" s="273"/>
      <c r="ANS151" s="273"/>
      <c r="ANT151" s="273"/>
      <c r="ANU151" s="273"/>
      <c r="ANV151" s="273"/>
      <c r="ANW151" s="273"/>
      <c r="ANX151" s="273"/>
      <c r="ANY151" s="273"/>
      <c r="ANZ151" s="273"/>
      <c r="AOA151" s="273"/>
      <c r="AOB151" s="273"/>
      <c r="AOC151" s="273"/>
      <c r="AOD151" s="273"/>
      <c r="AOE151" s="273"/>
      <c r="AOF151" s="273"/>
      <c r="AOG151" s="273"/>
      <c r="AOH151" s="273"/>
      <c r="AOI151" s="273"/>
      <c r="AOJ151" s="273"/>
      <c r="AOK151" s="273"/>
      <c r="AOL151" s="273"/>
      <c r="AOM151" s="273"/>
      <c r="AON151" s="273"/>
      <c r="AOO151" s="273"/>
      <c r="AOP151" s="273"/>
      <c r="AOQ151" s="273"/>
      <c r="AOR151" s="273"/>
      <c r="AOS151" s="273"/>
      <c r="AOT151" s="273"/>
      <c r="AOU151" s="273"/>
      <c r="AOV151" s="273"/>
      <c r="AOW151" s="273"/>
      <c r="AOX151" s="273"/>
      <c r="AOY151" s="273"/>
      <c r="AOZ151" s="273"/>
      <c r="APA151" s="273"/>
      <c r="APB151" s="273"/>
      <c r="APC151" s="273"/>
      <c r="APD151" s="273"/>
      <c r="APE151" s="273"/>
      <c r="APF151" s="273"/>
      <c r="APG151" s="273"/>
      <c r="APH151" s="273"/>
      <c r="API151" s="273"/>
      <c r="APJ151" s="273"/>
      <c r="APK151" s="273"/>
      <c r="APL151" s="273"/>
      <c r="APM151" s="273"/>
      <c r="APN151" s="273"/>
      <c r="APO151" s="273"/>
      <c r="APP151" s="273"/>
      <c r="APQ151" s="273"/>
      <c r="APR151" s="273"/>
      <c r="APS151" s="273"/>
      <c r="APT151" s="273"/>
      <c r="APU151" s="273"/>
      <c r="APV151" s="273"/>
      <c r="APW151" s="273"/>
      <c r="APX151" s="273"/>
      <c r="APY151" s="273"/>
      <c r="APZ151" s="273"/>
      <c r="AQA151" s="273"/>
      <c r="AQB151" s="273"/>
      <c r="AQC151" s="273"/>
      <c r="AQD151" s="273"/>
      <c r="AQE151" s="273"/>
      <c r="AQF151" s="273"/>
      <c r="AQG151" s="273"/>
      <c r="AQH151" s="273"/>
      <c r="AQI151" s="273"/>
      <c r="AQJ151" s="273"/>
      <c r="AQK151" s="273"/>
      <c r="AQL151" s="273"/>
      <c r="AQM151" s="273"/>
      <c r="AQN151" s="273"/>
      <c r="AQO151" s="273"/>
      <c r="AQP151" s="273"/>
      <c r="AQQ151" s="273"/>
      <c r="AQR151" s="273"/>
      <c r="AQS151" s="273"/>
      <c r="AQT151" s="273"/>
      <c r="AQU151" s="273"/>
      <c r="AQV151" s="273"/>
      <c r="AQW151" s="273"/>
      <c r="AQX151" s="273"/>
      <c r="AQY151" s="273"/>
      <c r="AQZ151" s="273"/>
      <c r="ARA151" s="273"/>
      <c r="ARB151" s="273"/>
      <c r="ARC151" s="273"/>
      <c r="ARD151" s="273"/>
      <c r="ARE151" s="273"/>
      <c r="ARF151" s="273"/>
      <c r="ARG151" s="273"/>
      <c r="ARH151" s="273"/>
      <c r="ARI151" s="273"/>
      <c r="ARJ151" s="273"/>
      <c r="ARK151" s="273"/>
      <c r="ARL151" s="273"/>
      <c r="ARM151" s="273"/>
      <c r="ARN151" s="273"/>
      <c r="ARO151" s="273"/>
      <c r="ARP151" s="273"/>
      <c r="ARQ151" s="273"/>
      <c r="ARR151" s="273"/>
      <c r="ARS151" s="273"/>
      <c r="ART151" s="273"/>
      <c r="ARU151" s="273"/>
      <c r="ARV151" s="273"/>
      <c r="ARW151" s="273"/>
      <c r="ARX151" s="273"/>
      <c r="ARY151" s="273"/>
      <c r="ARZ151" s="273"/>
      <c r="ASA151" s="273"/>
      <c r="ASB151" s="273"/>
      <c r="ASC151" s="273"/>
      <c r="ASD151" s="273"/>
      <c r="ASE151" s="273"/>
      <c r="ASF151" s="273"/>
      <c r="ASG151" s="273"/>
      <c r="ASH151" s="273"/>
      <c r="ASI151" s="273"/>
      <c r="ASJ151" s="273"/>
      <c r="ASK151" s="273"/>
      <c r="ASL151" s="273"/>
      <c r="ASM151" s="273"/>
      <c r="ASN151" s="273"/>
      <c r="ASO151" s="273"/>
      <c r="ASP151" s="273"/>
      <c r="ASQ151" s="273"/>
      <c r="ASR151" s="273"/>
      <c r="ASS151" s="273"/>
      <c r="AST151" s="273"/>
      <c r="ASU151" s="273"/>
      <c r="ASV151" s="273"/>
      <c r="ASW151" s="273"/>
      <c r="ASX151" s="273"/>
      <c r="ASY151" s="273"/>
      <c r="ASZ151" s="273"/>
      <c r="ATA151" s="273"/>
      <c r="ATB151" s="273"/>
      <c r="ATC151" s="273"/>
      <c r="ATD151" s="273"/>
      <c r="ATE151" s="273"/>
      <c r="ATF151" s="273"/>
      <c r="ATG151" s="273"/>
      <c r="ATH151" s="273"/>
      <c r="ATI151" s="273"/>
      <c r="ATJ151" s="273"/>
      <c r="ATK151" s="273"/>
      <c r="ATL151" s="273"/>
      <c r="ATM151" s="273"/>
      <c r="ATN151" s="273"/>
      <c r="ATO151" s="273"/>
      <c r="ATP151" s="273"/>
      <c r="ATQ151" s="273"/>
      <c r="ATR151" s="273"/>
      <c r="ATS151" s="273"/>
      <c r="ATT151" s="273"/>
      <c r="ATU151" s="273"/>
      <c r="ATV151" s="273"/>
      <c r="ATW151" s="273"/>
      <c r="ATX151" s="273"/>
      <c r="ATY151" s="273"/>
      <c r="ATZ151" s="273"/>
      <c r="AUA151" s="273"/>
      <c r="AUB151" s="273"/>
      <c r="AUC151" s="273"/>
      <c r="AUD151" s="273"/>
      <c r="AUE151" s="273"/>
      <c r="AUF151" s="273"/>
      <c r="AUG151" s="273"/>
      <c r="AUH151" s="273"/>
      <c r="AUI151" s="273"/>
      <c r="AUJ151" s="273"/>
      <c r="AUK151" s="273"/>
      <c r="AUL151" s="273"/>
      <c r="AUM151" s="273"/>
      <c r="AUN151" s="273"/>
      <c r="AUO151" s="273"/>
      <c r="AUP151" s="273"/>
      <c r="AUQ151" s="273"/>
      <c r="AUR151" s="273"/>
      <c r="AUS151" s="273"/>
      <c r="AUT151" s="273"/>
      <c r="AUU151" s="273"/>
      <c r="AUV151" s="273"/>
      <c r="AUW151" s="273"/>
      <c r="AUX151" s="273"/>
      <c r="AUY151" s="273"/>
      <c r="AUZ151" s="273"/>
      <c r="AVA151" s="273"/>
      <c r="AVB151" s="273"/>
      <c r="AVC151" s="273"/>
      <c r="AVD151" s="273"/>
      <c r="AVE151" s="273"/>
      <c r="AVF151" s="273"/>
      <c r="AVG151" s="273"/>
      <c r="AVH151" s="273"/>
      <c r="AVI151" s="273"/>
      <c r="AVJ151" s="273"/>
      <c r="AVK151" s="273"/>
      <c r="AVL151" s="273"/>
      <c r="AVM151" s="273"/>
      <c r="AVN151" s="273"/>
      <c r="AVO151" s="273"/>
      <c r="AVP151" s="273"/>
      <c r="AVQ151" s="273"/>
      <c r="AVR151" s="273"/>
      <c r="AVS151" s="273"/>
      <c r="AVT151" s="273"/>
      <c r="AVU151" s="273"/>
      <c r="AVV151" s="273"/>
      <c r="AVW151" s="273"/>
      <c r="AVX151" s="273"/>
      <c r="AVY151" s="273"/>
      <c r="AVZ151" s="273"/>
      <c r="AWA151" s="273"/>
      <c r="AWB151" s="273"/>
      <c r="AWC151" s="273"/>
      <c r="AWD151" s="273"/>
      <c r="AWE151" s="273"/>
      <c r="AWF151" s="273"/>
      <c r="AWG151" s="273"/>
      <c r="AWH151" s="273"/>
      <c r="AWI151" s="273"/>
      <c r="AWJ151" s="273"/>
      <c r="AWK151" s="273"/>
      <c r="AWL151" s="273"/>
      <c r="AWM151" s="273"/>
      <c r="AWN151" s="273"/>
      <c r="AWO151" s="273"/>
      <c r="AWP151" s="273"/>
      <c r="AWQ151" s="273"/>
      <c r="AWR151" s="273"/>
      <c r="AWS151" s="273"/>
      <c r="AWT151" s="273"/>
      <c r="AWU151" s="273"/>
      <c r="AWV151" s="273"/>
      <c r="AWW151" s="273"/>
      <c r="AWX151" s="273"/>
      <c r="AWY151" s="273"/>
      <c r="AWZ151" s="273"/>
      <c r="AXA151" s="273"/>
      <c r="AXB151" s="273"/>
      <c r="AXC151" s="273"/>
      <c r="AXD151" s="273"/>
      <c r="AXE151" s="273"/>
      <c r="AXF151" s="273"/>
      <c r="AXG151" s="273"/>
      <c r="AXH151" s="273"/>
      <c r="AXI151" s="273"/>
      <c r="AXJ151" s="273"/>
      <c r="AXK151" s="273"/>
      <c r="AXL151" s="273"/>
      <c r="AXM151" s="273"/>
      <c r="AXN151" s="273"/>
      <c r="AXO151" s="273"/>
      <c r="AXP151" s="273"/>
      <c r="AXQ151" s="273"/>
      <c r="AXR151" s="273"/>
      <c r="AXS151" s="273"/>
      <c r="AXT151" s="273"/>
      <c r="AXU151" s="273"/>
      <c r="AXV151" s="273"/>
      <c r="AXW151" s="273"/>
      <c r="AXX151" s="273"/>
      <c r="AXY151" s="273"/>
      <c r="AXZ151" s="273"/>
      <c r="AYA151" s="273"/>
      <c r="AYB151" s="273"/>
      <c r="AYC151" s="273"/>
      <c r="AYD151" s="273"/>
      <c r="AYE151" s="273"/>
      <c r="AYF151" s="273"/>
      <c r="AYG151" s="273"/>
      <c r="AYH151" s="273"/>
      <c r="AYI151" s="273"/>
      <c r="AYJ151" s="273"/>
      <c r="AYK151" s="273"/>
      <c r="AYL151" s="273"/>
      <c r="AYM151" s="273"/>
      <c r="AYN151" s="273"/>
      <c r="AYO151" s="273"/>
      <c r="AYP151" s="273"/>
      <c r="AYQ151" s="273"/>
      <c r="AYR151" s="273"/>
      <c r="AYS151" s="273"/>
      <c r="AYT151" s="273"/>
      <c r="AYU151" s="273"/>
      <c r="AYV151" s="273"/>
      <c r="AYW151" s="273"/>
      <c r="AYX151" s="273"/>
      <c r="AYY151" s="273"/>
      <c r="AYZ151" s="273"/>
      <c r="AZA151" s="273"/>
      <c r="AZB151" s="273"/>
      <c r="AZC151" s="273"/>
      <c r="AZD151" s="273"/>
      <c r="AZE151" s="273"/>
      <c r="AZF151" s="273"/>
      <c r="AZG151" s="273"/>
      <c r="AZH151" s="273"/>
      <c r="AZI151" s="273"/>
      <c r="AZJ151" s="273"/>
      <c r="AZK151" s="273"/>
      <c r="AZL151" s="273"/>
      <c r="AZM151" s="273"/>
      <c r="AZN151" s="273"/>
      <c r="AZO151" s="273"/>
      <c r="AZP151" s="273"/>
      <c r="AZQ151" s="273"/>
      <c r="AZR151" s="273"/>
      <c r="AZS151" s="273"/>
      <c r="AZT151" s="273"/>
      <c r="AZU151" s="273"/>
      <c r="AZV151" s="273"/>
      <c r="AZW151" s="273"/>
      <c r="AZX151" s="273"/>
      <c r="AZY151" s="273"/>
      <c r="AZZ151" s="273"/>
      <c r="BAA151" s="273"/>
      <c r="BAB151" s="273"/>
      <c r="BAC151" s="273"/>
      <c r="BAD151" s="273"/>
      <c r="BAE151" s="273"/>
      <c r="BAF151" s="273"/>
      <c r="BAG151" s="273"/>
      <c r="BAH151" s="273"/>
      <c r="BAI151" s="273"/>
      <c r="BAJ151" s="273"/>
      <c r="BAK151" s="273"/>
      <c r="BAL151" s="273"/>
      <c r="BAM151" s="273"/>
      <c r="BAN151" s="273"/>
      <c r="BAO151" s="273"/>
      <c r="BAP151" s="273"/>
      <c r="BAQ151" s="273"/>
      <c r="BAR151" s="273"/>
      <c r="BAS151" s="273"/>
      <c r="BAT151" s="273"/>
      <c r="BAU151" s="273"/>
      <c r="BAV151" s="273"/>
      <c r="BAW151" s="273"/>
      <c r="BAX151" s="273"/>
      <c r="BAY151" s="273"/>
      <c r="BAZ151" s="273"/>
      <c r="BBA151" s="273"/>
      <c r="BBB151" s="273"/>
      <c r="BBC151" s="273"/>
      <c r="BBD151" s="273"/>
      <c r="BBE151" s="273"/>
      <c r="BBF151" s="273"/>
      <c r="BBG151" s="273"/>
      <c r="BBH151" s="273"/>
      <c r="BBI151" s="273"/>
      <c r="BBJ151" s="273"/>
      <c r="BBK151" s="273"/>
      <c r="BBL151" s="273"/>
      <c r="BBM151" s="273"/>
      <c r="BBN151" s="273"/>
      <c r="BBO151" s="273"/>
      <c r="BBP151" s="273"/>
      <c r="BBQ151" s="273"/>
      <c r="BBR151" s="273"/>
      <c r="BBS151" s="273"/>
      <c r="BBT151" s="273"/>
      <c r="BBU151" s="273"/>
      <c r="BBV151" s="273"/>
      <c r="BBW151" s="273"/>
      <c r="BBX151" s="273"/>
      <c r="BBY151" s="273"/>
      <c r="BBZ151" s="273"/>
      <c r="BCA151" s="273"/>
      <c r="BCB151" s="273"/>
      <c r="BCC151" s="273"/>
      <c r="BCD151" s="273"/>
      <c r="BCE151" s="273"/>
      <c r="BCF151" s="273"/>
      <c r="BCG151" s="273"/>
      <c r="BCH151" s="273"/>
      <c r="BCI151" s="273"/>
      <c r="BCJ151" s="273"/>
      <c r="BCK151" s="273"/>
      <c r="BCL151" s="273"/>
      <c r="BCM151" s="273"/>
      <c r="BCN151" s="273"/>
      <c r="BCO151" s="273"/>
      <c r="BCP151" s="273"/>
      <c r="BCQ151" s="273"/>
      <c r="BCR151" s="273"/>
      <c r="BCS151" s="273"/>
      <c r="BCT151" s="273"/>
      <c r="BCU151" s="273"/>
      <c r="BCV151" s="273"/>
      <c r="BCW151" s="273"/>
      <c r="BCX151" s="273"/>
      <c r="BCY151" s="273"/>
      <c r="BCZ151" s="273"/>
      <c r="BDA151" s="273"/>
      <c r="BDB151" s="273"/>
      <c r="BDC151" s="273"/>
      <c r="BDD151" s="273"/>
      <c r="BDE151" s="273"/>
      <c r="BDF151" s="273"/>
      <c r="BDG151" s="273"/>
      <c r="BDH151" s="273"/>
      <c r="BDI151" s="273"/>
      <c r="BDJ151" s="273"/>
      <c r="BDK151" s="273"/>
      <c r="BDL151" s="273"/>
      <c r="BDM151" s="273"/>
      <c r="BDN151" s="273"/>
      <c r="BDO151" s="273"/>
      <c r="BDP151" s="273"/>
      <c r="BDQ151" s="273"/>
      <c r="BDR151" s="273"/>
      <c r="BDS151" s="273"/>
      <c r="BDT151" s="273"/>
      <c r="BDU151" s="273"/>
      <c r="BDV151" s="273"/>
      <c r="BDW151" s="273"/>
      <c r="BDX151" s="273"/>
      <c r="BDY151" s="273"/>
      <c r="BDZ151" s="273"/>
      <c r="BEA151" s="273"/>
      <c r="BEB151" s="273"/>
      <c r="BEC151" s="273"/>
      <c r="BED151" s="273"/>
      <c r="BEE151" s="273"/>
      <c r="BEF151" s="273"/>
      <c r="BEG151" s="273"/>
      <c r="BEH151" s="273"/>
      <c r="BEI151" s="273"/>
      <c r="BEJ151" s="273"/>
      <c r="BEK151" s="273"/>
      <c r="BEL151" s="273"/>
      <c r="BEM151" s="273"/>
      <c r="BEN151" s="273"/>
      <c r="BEO151" s="273"/>
      <c r="BEP151" s="273"/>
      <c r="BEQ151" s="273"/>
      <c r="BER151" s="273"/>
      <c r="BES151" s="273"/>
      <c r="BET151" s="273"/>
      <c r="BEU151" s="273"/>
      <c r="BEV151" s="273"/>
      <c r="BEW151" s="273"/>
      <c r="BEX151" s="273"/>
      <c r="BEY151" s="273"/>
      <c r="BEZ151" s="273"/>
      <c r="BFA151" s="273"/>
      <c r="BFB151" s="273"/>
      <c r="BFC151" s="273"/>
      <c r="BFD151" s="273"/>
      <c r="BFE151" s="273"/>
      <c r="BFF151" s="273"/>
      <c r="BFG151" s="273"/>
      <c r="BFH151" s="273"/>
      <c r="BFI151" s="273"/>
      <c r="BFJ151" s="273"/>
      <c r="BFK151" s="273"/>
      <c r="BFL151" s="273"/>
      <c r="BFM151" s="273"/>
      <c r="BFN151" s="273"/>
      <c r="BFO151" s="273"/>
      <c r="BFP151" s="273"/>
      <c r="BFQ151" s="273"/>
      <c r="BFR151" s="273"/>
      <c r="BFS151" s="273"/>
      <c r="BFT151" s="273"/>
      <c r="BFU151" s="273"/>
      <c r="BFV151" s="273"/>
      <c r="BFW151" s="273"/>
      <c r="BFX151" s="273"/>
      <c r="BFY151" s="273"/>
      <c r="BFZ151" s="273"/>
      <c r="BGA151" s="273"/>
      <c r="BGB151" s="273"/>
      <c r="BGC151" s="273"/>
      <c r="BGD151" s="273"/>
      <c r="BGE151" s="273"/>
      <c r="BGF151" s="273"/>
      <c r="BGG151" s="273"/>
      <c r="BGH151" s="273"/>
      <c r="BGI151" s="273"/>
      <c r="BGJ151" s="273"/>
      <c r="BGK151" s="273"/>
      <c r="BGL151" s="273"/>
      <c r="BGM151" s="273"/>
      <c r="BGN151" s="273"/>
      <c r="BGO151" s="273"/>
      <c r="BGP151" s="273"/>
      <c r="BGQ151" s="273"/>
      <c r="BGR151" s="273"/>
      <c r="BGS151" s="273"/>
      <c r="BGT151" s="273"/>
      <c r="BGU151" s="273"/>
      <c r="BGV151" s="273"/>
      <c r="BGW151" s="273"/>
      <c r="BGX151" s="273"/>
      <c r="BGY151" s="273"/>
      <c r="BGZ151" s="273"/>
      <c r="BHA151" s="273"/>
      <c r="BHB151" s="273"/>
      <c r="BHC151" s="273"/>
      <c r="BHD151" s="273"/>
      <c r="BHE151" s="273"/>
      <c r="BHF151" s="273"/>
      <c r="BHG151" s="273"/>
      <c r="BHH151" s="273"/>
      <c r="BHI151" s="273"/>
      <c r="BHJ151" s="273"/>
      <c r="BHK151" s="273"/>
      <c r="BHL151" s="273"/>
      <c r="BHM151" s="273"/>
      <c r="BHN151" s="273"/>
      <c r="BHO151" s="273"/>
      <c r="BHP151" s="273"/>
      <c r="BHQ151" s="273"/>
      <c r="BHR151" s="273"/>
      <c r="BHS151" s="273"/>
      <c r="BHT151" s="273"/>
      <c r="BHU151" s="273"/>
      <c r="BHV151" s="273"/>
      <c r="BHW151" s="273"/>
      <c r="BHX151" s="273"/>
      <c r="BHY151" s="273"/>
      <c r="BHZ151" s="273"/>
      <c r="BIA151" s="273"/>
      <c r="BIB151" s="273"/>
      <c r="BIC151" s="273"/>
      <c r="BID151" s="273"/>
      <c r="BIE151" s="273"/>
      <c r="BIF151" s="273"/>
      <c r="BIG151" s="273"/>
      <c r="BIH151" s="273"/>
      <c r="BII151" s="273"/>
      <c r="BIJ151" s="273"/>
      <c r="BIK151" s="273"/>
      <c r="BIL151" s="273"/>
      <c r="BIM151" s="273"/>
      <c r="BIN151" s="273"/>
      <c r="BIO151" s="273"/>
      <c r="BIP151" s="273"/>
      <c r="BIQ151" s="273"/>
      <c r="BIR151" s="273"/>
      <c r="BIS151" s="273"/>
      <c r="BIT151" s="273"/>
      <c r="BIU151" s="273"/>
      <c r="BIV151" s="273"/>
      <c r="BIW151" s="273"/>
      <c r="BIX151" s="273"/>
      <c r="BIY151" s="273"/>
      <c r="BIZ151" s="273"/>
      <c r="BJA151" s="273"/>
      <c r="BJB151" s="273"/>
      <c r="BJC151" s="273"/>
      <c r="BJD151" s="273"/>
      <c r="BJE151" s="273"/>
      <c r="BJF151" s="273"/>
      <c r="BJG151" s="273"/>
      <c r="BJH151" s="273"/>
      <c r="BJI151" s="273"/>
      <c r="BJJ151" s="273"/>
      <c r="BJK151" s="273"/>
      <c r="BJL151" s="273"/>
      <c r="BJM151" s="273"/>
      <c r="BJN151" s="273"/>
      <c r="BJO151" s="273"/>
      <c r="BJP151" s="273"/>
      <c r="BJQ151" s="273"/>
      <c r="BJR151" s="273"/>
      <c r="BJS151" s="273"/>
      <c r="BJT151" s="273"/>
      <c r="BJU151" s="273"/>
      <c r="BJV151" s="273"/>
      <c r="BJW151" s="273"/>
      <c r="BJX151" s="273"/>
      <c r="BJY151" s="273"/>
      <c r="BJZ151" s="273"/>
      <c r="BKA151" s="273"/>
      <c r="BKB151" s="273"/>
      <c r="BKC151" s="273"/>
      <c r="BKD151" s="273"/>
      <c r="BKE151" s="273"/>
      <c r="BKF151" s="273"/>
      <c r="BKG151" s="273"/>
      <c r="BKH151" s="273"/>
      <c r="BKI151" s="273"/>
      <c r="BKJ151" s="273"/>
      <c r="BKK151" s="273"/>
      <c r="BKL151" s="273"/>
      <c r="BKM151" s="273"/>
      <c r="BKN151" s="273"/>
      <c r="BKO151" s="273"/>
      <c r="BKP151" s="273"/>
      <c r="BKQ151" s="273"/>
      <c r="BKR151" s="273"/>
      <c r="BKS151" s="273"/>
      <c r="BKT151" s="273"/>
      <c r="BKU151" s="273"/>
      <c r="BKV151" s="273"/>
      <c r="BKW151" s="273"/>
      <c r="BKX151" s="273"/>
      <c r="BKY151" s="273"/>
      <c r="BKZ151" s="273"/>
      <c r="BLA151" s="273"/>
      <c r="BLB151" s="273"/>
      <c r="BLC151" s="273"/>
      <c r="BLD151" s="273"/>
      <c r="BLE151" s="273"/>
      <c r="BLF151" s="273"/>
      <c r="BLG151" s="273"/>
      <c r="BLH151" s="273"/>
      <c r="BLI151" s="273"/>
      <c r="BLJ151" s="273"/>
      <c r="BLK151" s="273"/>
      <c r="BLL151" s="273"/>
      <c r="BLM151" s="273"/>
      <c r="BLN151" s="273"/>
      <c r="BLO151" s="273"/>
      <c r="BLP151" s="273"/>
      <c r="BLQ151" s="273"/>
      <c r="BLR151" s="273"/>
      <c r="BLS151" s="273"/>
      <c r="BLT151" s="273"/>
      <c r="BLU151" s="273"/>
      <c r="BLV151" s="273"/>
      <c r="BLW151" s="273"/>
      <c r="BLX151" s="273"/>
      <c r="BLY151" s="273"/>
      <c r="BLZ151" s="273"/>
      <c r="BMA151" s="273"/>
      <c r="BMB151" s="273"/>
      <c r="BMC151" s="273"/>
      <c r="BMD151" s="273"/>
      <c r="BME151" s="273"/>
      <c r="BMF151" s="273"/>
      <c r="BMG151" s="273"/>
      <c r="BMH151" s="273"/>
      <c r="BMI151" s="273"/>
      <c r="BMJ151" s="273"/>
      <c r="BMK151" s="273"/>
      <c r="BML151" s="273"/>
      <c r="BMM151" s="273"/>
      <c r="BMN151" s="273"/>
      <c r="BMO151" s="273"/>
      <c r="BMP151" s="273"/>
      <c r="BMQ151" s="273"/>
      <c r="BMR151" s="273"/>
      <c r="BMS151" s="273"/>
      <c r="BMT151" s="273"/>
      <c r="BMU151" s="273"/>
      <c r="BMV151" s="273"/>
      <c r="BMW151" s="273"/>
      <c r="BMX151" s="273"/>
      <c r="BMY151" s="273"/>
      <c r="BMZ151" s="273"/>
      <c r="BNA151" s="273"/>
      <c r="BNB151" s="273"/>
      <c r="BNC151" s="273"/>
      <c r="BND151" s="273"/>
      <c r="BNE151" s="273"/>
      <c r="BNF151" s="273"/>
      <c r="BNG151" s="273"/>
      <c r="BNH151" s="273"/>
      <c r="BNI151" s="273"/>
      <c r="BNJ151" s="273"/>
      <c r="BNK151" s="273"/>
      <c r="BNL151" s="273"/>
      <c r="BNM151" s="273"/>
      <c r="BNN151" s="273"/>
      <c r="BNO151" s="273"/>
      <c r="BNP151" s="273"/>
      <c r="BNQ151" s="273"/>
      <c r="BNR151" s="273"/>
      <c r="BNS151" s="273"/>
      <c r="BNT151" s="273"/>
      <c r="BNU151" s="273"/>
      <c r="BNV151" s="273"/>
      <c r="BNW151" s="273"/>
      <c r="BNX151" s="273"/>
      <c r="BNY151" s="273"/>
      <c r="BNZ151" s="273"/>
      <c r="BOA151" s="273"/>
      <c r="BOB151" s="273"/>
      <c r="BOC151" s="273"/>
      <c r="BOD151" s="273"/>
      <c r="BOE151" s="273"/>
      <c r="BOF151" s="273"/>
      <c r="BOG151" s="273"/>
      <c r="BOH151" s="273"/>
      <c r="BOI151" s="273"/>
      <c r="BOJ151" s="273"/>
      <c r="BOK151" s="273"/>
      <c r="BOL151" s="273"/>
      <c r="BOM151" s="273"/>
      <c r="BON151" s="273"/>
      <c r="BOO151" s="273"/>
      <c r="BOP151" s="273"/>
      <c r="BOQ151" s="273"/>
      <c r="BOR151" s="273"/>
      <c r="BOS151" s="273"/>
      <c r="BOT151" s="273"/>
      <c r="BOU151" s="273"/>
      <c r="BOV151" s="273"/>
      <c r="BOW151" s="273"/>
      <c r="BOX151" s="273"/>
      <c r="BOY151" s="273"/>
      <c r="BOZ151" s="273"/>
      <c r="BPA151" s="273"/>
      <c r="BPB151" s="273"/>
      <c r="BPC151" s="273"/>
      <c r="BPD151" s="273"/>
      <c r="BPE151" s="273"/>
      <c r="BPF151" s="273"/>
      <c r="BPG151" s="273"/>
      <c r="BPH151" s="273"/>
      <c r="BPI151" s="273"/>
      <c r="BPJ151" s="273"/>
      <c r="BPK151" s="273"/>
      <c r="BPL151" s="273"/>
      <c r="BPM151" s="273"/>
      <c r="BPN151" s="273"/>
      <c r="BPO151" s="273"/>
      <c r="BPP151" s="273"/>
      <c r="BPQ151" s="273"/>
      <c r="BPR151" s="273"/>
      <c r="BPS151" s="273"/>
      <c r="BPT151" s="273"/>
      <c r="BPU151" s="273"/>
      <c r="BPV151" s="273"/>
      <c r="BPW151" s="273"/>
      <c r="BPX151" s="273"/>
      <c r="BPY151" s="273"/>
      <c r="BPZ151" s="273"/>
      <c r="BQA151" s="273"/>
      <c r="BQB151" s="273"/>
      <c r="BQC151" s="273"/>
      <c r="BQD151" s="273"/>
      <c r="BQE151" s="273"/>
      <c r="BQF151" s="273"/>
      <c r="BQG151" s="273"/>
      <c r="BQH151" s="273"/>
      <c r="BQI151" s="273"/>
      <c r="BQJ151" s="273"/>
      <c r="BQK151" s="273"/>
      <c r="BQL151" s="273"/>
      <c r="BQM151" s="273"/>
      <c r="BQN151" s="273"/>
      <c r="BQO151" s="273"/>
      <c r="BQP151" s="273"/>
      <c r="BQQ151" s="273"/>
      <c r="BQR151" s="273"/>
      <c r="BQS151" s="273"/>
      <c r="BQT151" s="273"/>
      <c r="BQU151" s="273"/>
      <c r="BQV151" s="273"/>
      <c r="BQW151" s="273"/>
      <c r="BQX151" s="273"/>
      <c r="BQY151" s="273"/>
      <c r="BQZ151" s="273"/>
      <c r="BRA151" s="273"/>
      <c r="BRB151" s="273"/>
      <c r="BRC151" s="273"/>
      <c r="BRD151" s="273"/>
      <c r="BRE151" s="273"/>
      <c r="BRF151" s="273"/>
      <c r="BRG151" s="273"/>
      <c r="BRH151" s="273"/>
      <c r="BRI151" s="273"/>
      <c r="BRJ151" s="273"/>
      <c r="BRK151" s="273"/>
      <c r="BRL151" s="273"/>
      <c r="BRM151" s="273"/>
      <c r="BRN151" s="273"/>
      <c r="BRO151" s="273"/>
      <c r="BRP151" s="273"/>
      <c r="BRQ151" s="273"/>
      <c r="BRR151" s="273"/>
      <c r="BRS151" s="273"/>
      <c r="BRT151" s="273"/>
      <c r="BRU151" s="273"/>
      <c r="BRV151" s="273"/>
      <c r="BRW151" s="273"/>
      <c r="BRX151" s="273"/>
      <c r="BRY151" s="273"/>
      <c r="BRZ151" s="273"/>
      <c r="BSA151" s="273"/>
      <c r="BSB151" s="273"/>
      <c r="BSC151" s="273"/>
      <c r="BSD151" s="273"/>
      <c r="BSE151" s="273"/>
      <c r="BSF151" s="273"/>
      <c r="BSG151" s="273"/>
      <c r="BSH151" s="273"/>
      <c r="BSI151" s="273"/>
      <c r="BSJ151" s="273"/>
      <c r="BSK151" s="273"/>
      <c r="BSL151" s="273"/>
      <c r="BSM151" s="273"/>
      <c r="BSN151" s="273"/>
      <c r="BSO151" s="273"/>
      <c r="BSP151" s="273"/>
      <c r="BSQ151" s="273"/>
      <c r="BSR151" s="273"/>
      <c r="BSS151" s="273"/>
      <c r="BST151" s="273"/>
      <c r="BSU151" s="273"/>
      <c r="BSV151" s="273"/>
      <c r="BSW151" s="273"/>
      <c r="BSX151" s="273"/>
      <c r="BSY151" s="273"/>
      <c r="BSZ151" s="273"/>
      <c r="BTA151" s="273"/>
      <c r="BTB151" s="273"/>
      <c r="BTC151" s="273"/>
      <c r="BTD151" s="273"/>
      <c r="BTE151" s="273"/>
      <c r="BTF151" s="273"/>
      <c r="BTG151" s="273"/>
      <c r="BTH151" s="273"/>
      <c r="BTI151" s="273"/>
      <c r="BTJ151" s="273"/>
      <c r="BTK151" s="273"/>
      <c r="BTL151" s="273"/>
      <c r="BTM151" s="273"/>
      <c r="BTN151" s="273"/>
      <c r="BTO151" s="273"/>
      <c r="BTP151" s="273"/>
      <c r="BTQ151" s="273"/>
      <c r="BTR151" s="273"/>
      <c r="BTS151" s="273"/>
      <c r="BTT151" s="273"/>
      <c r="BTU151" s="273"/>
      <c r="BTV151" s="273"/>
      <c r="BTW151" s="273"/>
      <c r="BTX151" s="273"/>
      <c r="BTY151" s="273"/>
      <c r="BTZ151" s="273"/>
      <c r="BUA151" s="273"/>
      <c r="BUB151" s="273"/>
      <c r="BUC151" s="273"/>
      <c r="BUD151" s="273"/>
      <c r="BUE151" s="273"/>
      <c r="BUF151" s="273"/>
      <c r="BUG151" s="273"/>
      <c r="BUH151" s="273"/>
      <c r="BUI151" s="273"/>
      <c r="BUJ151" s="273"/>
      <c r="BUK151" s="273"/>
      <c r="BUL151" s="273"/>
      <c r="BUM151" s="273"/>
      <c r="BUN151" s="273"/>
      <c r="BUO151" s="273"/>
      <c r="BUP151" s="273"/>
      <c r="BUQ151" s="273"/>
      <c r="BUR151" s="273"/>
      <c r="BUS151" s="273"/>
      <c r="BUT151" s="273"/>
      <c r="BUU151" s="273"/>
      <c r="BUV151" s="273"/>
      <c r="BUW151" s="273"/>
      <c r="BUX151" s="273"/>
      <c r="BUY151" s="273"/>
      <c r="BUZ151" s="273"/>
      <c r="BVA151" s="273"/>
      <c r="BVB151" s="273"/>
      <c r="BVC151" s="273"/>
      <c r="BVD151" s="273"/>
      <c r="BVE151" s="273"/>
      <c r="BVF151" s="273"/>
      <c r="BVG151" s="273"/>
      <c r="BVH151" s="273"/>
      <c r="BVI151" s="273"/>
      <c r="BVJ151" s="273"/>
      <c r="BVK151" s="273"/>
      <c r="BVL151" s="273"/>
      <c r="BVM151" s="273"/>
      <c r="BVN151" s="273"/>
      <c r="BVO151" s="273"/>
      <c r="BVP151" s="273"/>
      <c r="BVQ151" s="273"/>
      <c r="BVR151" s="273"/>
      <c r="BVS151" s="273"/>
      <c r="BVT151" s="273"/>
      <c r="BVU151" s="273"/>
      <c r="BVV151" s="273"/>
      <c r="BVW151" s="273"/>
      <c r="BVX151" s="273"/>
      <c r="BVY151" s="273"/>
      <c r="BVZ151" s="273"/>
      <c r="BWA151" s="273"/>
      <c r="BWB151" s="273"/>
      <c r="BWC151" s="273"/>
      <c r="BWD151" s="273"/>
      <c r="BWE151" s="273"/>
      <c r="BWF151" s="273"/>
      <c r="BWG151" s="273"/>
      <c r="BWH151" s="273"/>
      <c r="BWI151" s="273"/>
      <c r="BWJ151" s="273"/>
      <c r="BWK151" s="273"/>
      <c r="BWL151" s="273"/>
      <c r="BWM151" s="273"/>
      <c r="BWN151" s="273"/>
      <c r="BWO151" s="273"/>
      <c r="BWP151" s="273"/>
      <c r="BWQ151" s="273"/>
      <c r="BWR151" s="273"/>
      <c r="BWS151" s="273"/>
      <c r="BWT151" s="273"/>
      <c r="BWU151" s="273"/>
      <c r="BWV151" s="273"/>
      <c r="BWW151" s="273"/>
      <c r="BWX151" s="273"/>
      <c r="BWY151" s="273"/>
      <c r="BWZ151" s="273"/>
      <c r="BXA151" s="273"/>
      <c r="BXB151" s="273"/>
      <c r="BXC151" s="273"/>
      <c r="BXD151" s="273"/>
      <c r="BXE151" s="273"/>
      <c r="BXF151" s="273"/>
      <c r="BXG151" s="273"/>
      <c r="BXH151" s="273"/>
      <c r="BXI151" s="273"/>
      <c r="BXJ151" s="273"/>
      <c r="BXK151" s="273"/>
      <c r="BXL151" s="273"/>
      <c r="BXM151" s="273"/>
      <c r="BXN151" s="273"/>
      <c r="BXO151" s="273"/>
      <c r="BXP151" s="273"/>
      <c r="BXQ151" s="273"/>
      <c r="BXR151" s="273"/>
      <c r="BXS151" s="273"/>
      <c r="BXT151" s="273"/>
      <c r="BXU151" s="273"/>
      <c r="BXV151" s="273"/>
      <c r="BXW151" s="273"/>
      <c r="BXX151" s="273"/>
      <c r="BXY151" s="273"/>
      <c r="BXZ151" s="273"/>
      <c r="BYA151" s="273"/>
      <c r="BYB151" s="273"/>
      <c r="BYC151" s="273"/>
      <c r="BYD151" s="273"/>
      <c r="BYE151" s="273"/>
      <c r="BYF151" s="273"/>
      <c r="BYG151" s="273"/>
      <c r="BYH151" s="273"/>
      <c r="BYI151" s="273"/>
      <c r="BYJ151" s="273"/>
      <c r="BYK151" s="273"/>
      <c r="BYL151" s="273"/>
      <c r="BYM151" s="273"/>
      <c r="BYN151" s="273"/>
      <c r="BYO151" s="273"/>
      <c r="BYP151" s="273"/>
      <c r="BYQ151" s="273"/>
      <c r="BYR151" s="273"/>
      <c r="BYS151" s="273"/>
      <c r="BYT151" s="273"/>
      <c r="BYU151" s="273"/>
      <c r="BYV151" s="273"/>
      <c r="BYW151" s="273"/>
      <c r="BYX151" s="273"/>
      <c r="BYY151" s="273"/>
      <c r="BYZ151" s="273"/>
      <c r="BZA151" s="273"/>
      <c r="BZB151" s="273"/>
      <c r="BZC151" s="273"/>
      <c r="BZD151" s="273"/>
      <c r="BZE151" s="273"/>
      <c r="BZF151" s="273"/>
      <c r="BZG151" s="273"/>
      <c r="BZH151" s="273"/>
      <c r="BZI151" s="273"/>
      <c r="BZJ151" s="273"/>
      <c r="BZK151" s="273"/>
      <c r="BZL151" s="273"/>
      <c r="BZM151" s="273"/>
      <c r="BZN151" s="273"/>
      <c r="BZO151" s="273"/>
      <c r="BZP151" s="273"/>
      <c r="BZQ151" s="273"/>
      <c r="BZR151" s="273"/>
      <c r="BZS151" s="273"/>
      <c r="BZT151" s="273"/>
      <c r="BZU151" s="273"/>
      <c r="BZV151" s="273"/>
      <c r="BZW151" s="273"/>
      <c r="BZX151" s="273"/>
      <c r="BZY151" s="273"/>
      <c r="BZZ151" s="273"/>
      <c r="CAA151" s="273"/>
      <c r="CAB151" s="273"/>
      <c r="CAC151" s="273"/>
      <c r="CAD151" s="273"/>
      <c r="CAE151" s="273"/>
      <c r="CAF151" s="273"/>
      <c r="CAG151" s="273"/>
      <c r="CAH151" s="273"/>
      <c r="CAI151" s="273"/>
      <c r="CAJ151" s="273"/>
      <c r="CAK151" s="273"/>
      <c r="CAL151" s="273"/>
      <c r="CAM151" s="273"/>
      <c r="CAN151" s="273"/>
      <c r="CAO151" s="273"/>
      <c r="CAP151" s="273"/>
      <c r="CAQ151" s="273"/>
      <c r="CAR151" s="273"/>
      <c r="CAS151" s="273"/>
      <c r="CAT151" s="273"/>
      <c r="CAU151" s="273"/>
      <c r="CAV151" s="273"/>
      <c r="CAW151" s="273"/>
      <c r="CAX151" s="273"/>
      <c r="CAY151" s="273"/>
      <c r="CAZ151" s="273"/>
      <c r="CBA151" s="273"/>
      <c r="CBB151" s="273"/>
      <c r="CBC151" s="273"/>
      <c r="CBD151" s="273"/>
      <c r="CBE151" s="273"/>
      <c r="CBF151" s="273"/>
      <c r="CBG151" s="273"/>
      <c r="CBH151" s="273"/>
      <c r="CBI151" s="273"/>
      <c r="CBJ151" s="273"/>
      <c r="CBK151" s="273"/>
      <c r="CBL151" s="273"/>
      <c r="CBM151" s="273"/>
      <c r="CBN151" s="273"/>
      <c r="CBO151" s="273"/>
      <c r="CBP151" s="273"/>
      <c r="CBQ151" s="273"/>
      <c r="CBR151" s="273"/>
      <c r="CBS151" s="273"/>
      <c r="CBT151" s="273"/>
      <c r="CBU151" s="273"/>
      <c r="CBV151" s="273"/>
      <c r="CBW151" s="273"/>
      <c r="CBX151" s="273"/>
      <c r="CBY151" s="273"/>
      <c r="CBZ151" s="273"/>
      <c r="CCA151" s="273"/>
      <c r="CCB151" s="273"/>
      <c r="CCC151" s="273"/>
      <c r="CCD151" s="273"/>
      <c r="CCE151" s="273"/>
      <c r="CCF151" s="273"/>
      <c r="CCG151" s="273"/>
      <c r="CCH151" s="273"/>
      <c r="CCI151" s="273"/>
      <c r="CCJ151" s="273"/>
      <c r="CCK151" s="273"/>
      <c r="CCL151" s="273"/>
      <c r="CCM151" s="273"/>
      <c r="CCN151" s="273"/>
      <c r="CCO151" s="273"/>
      <c r="CCP151" s="273"/>
      <c r="CCQ151" s="273"/>
      <c r="CCR151" s="273"/>
      <c r="CCS151" s="273"/>
      <c r="CCT151" s="273"/>
      <c r="CCU151" s="273"/>
      <c r="CCV151" s="273"/>
      <c r="CCW151" s="273"/>
      <c r="CCX151" s="273"/>
      <c r="CCY151" s="273"/>
      <c r="CCZ151" s="273"/>
      <c r="CDA151" s="273"/>
      <c r="CDB151" s="273"/>
      <c r="CDC151" s="273"/>
      <c r="CDD151" s="273"/>
      <c r="CDE151" s="273"/>
      <c r="CDF151" s="273"/>
      <c r="CDG151" s="273"/>
      <c r="CDH151" s="273"/>
      <c r="CDI151" s="273"/>
      <c r="CDJ151" s="273"/>
      <c r="CDK151" s="273"/>
      <c r="CDL151" s="273"/>
      <c r="CDM151" s="273"/>
      <c r="CDN151" s="273"/>
      <c r="CDO151" s="273"/>
      <c r="CDP151" s="273"/>
      <c r="CDQ151" s="273"/>
      <c r="CDR151" s="273"/>
      <c r="CDS151" s="273"/>
      <c r="CDT151" s="273"/>
      <c r="CDU151" s="273"/>
      <c r="CDV151" s="273"/>
      <c r="CDW151" s="273"/>
      <c r="CDX151" s="273"/>
      <c r="CDY151" s="273"/>
      <c r="CDZ151" s="273"/>
      <c r="CEA151" s="273"/>
      <c r="CEB151" s="273"/>
      <c r="CEC151" s="273"/>
      <c r="CED151" s="273"/>
      <c r="CEE151" s="273"/>
      <c r="CEF151" s="273"/>
      <c r="CEG151" s="273"/>
      <c r="CEH151" s="273"/>
      <c r="CEI151" s="273"/>
      <c r="CEJ151" s="273"/>
      <c r="CEK151" s="273"/>
      <c r="CEL151" s="273"/>
      <c r="CEM151" s="273"/>
      <c r="CEN151" s="273"/>
      <c r="CEO151" s="273"/>
      <c r="CEP151" s="273"/>
      <c r="CEQ151" s="273"/>
      <c r="CER151" s="273"/>
      <c r="CES151" s="273"/>
      <c r="CET151" s="273"/>
      <c r="CEU151" s="273"/>
      <c r="CEV151" s="273"/>
      <c r="CEW151" s="273"/>
      <c r="CEX151" s="273"/>
      <c r="CEY151" s="273"/>
      <c r="CEZ151" s="273"/>
      <c r="CFA151" s="273"/>
      <c r="CFB151" s="273"/>
      <c r="CFC151" s="273"/>
      <c r="CFD151" s="273"/>
      <c r="CFE151" s="273"/>
      <c r="CFF151" s="273"/>
      <c r="CFG151" s="273"/>
      <c r="CFH151" s="273"/>
      <c r="CFI151" s="273"/>
      <c r="CFJ151" s="273"/>
      <c r="CFK151" s="273"/>
      <c r="CFL151" s="273"/>
      <c r="CFM151" s="273"/>
      <c r="CFN151" s="273"/>
      <c r="CFO151" s="273"/>
      <c r="CFP151" s="273"/>
      <c r="CFQ151" s="273"/>
      <c r="CFR151" s="273"/>
      <c r="CFS151" s="273"/>
      <c r="CFT151" s="273"/>
      <c r="CFU151" s="273"/>
      <c r="CFV151" s="273"/>
      <c r="CFW151" s="273"/>
      <c r="CFX151" s="273"/>
      <c r="CFY151" s="273"/>
      <c r="CFZ151" s="273"/>
      <c r="CGA151" s="273"/>
      <c r="CGB151" s="273"/>
      <c r="CGC151" s="273"/>
      <c r="CGD151" s="273"/>
      <c r="CGE151" s="273"/>
      <c r="CGF151" s="273"/>
      <c r="CGG151" s="273"/>
      <c r="CGH151" s="273"/>
      <c r="CGI151" s="273"/>
      <c r="CGJ151" s="273"/>
      <c r="CGK151" s="273"/>
      <c r="CGL151" s="273"/>
      <c r="CGM151" s="273"/>
      <c r="CGN151" s="273"/>
      <c r="CGO151" s="273"/>
      <c r="CGP151" s="273"/>
      <c r="CGQ151" s="273"/>
      <c r="CGR151" s="273"/>
      <c r="CGS151" s="273"/>
      <c r="CGT151" s="273"/>
      <c r="CGU151" s="273"/>
      <c r="CGV151" s="273"/>
      <c r="CGW151" s="273"/>
      <c r="CGX151" s="273"/>
      <c r="CGY151" s="273"/>
      <c r="CGZ151" s="273"/>
      <c r="CHA151" s="273"/>
      <c r="CHB151" s="273"/>
      <c r="CHC151" s="273"/>
      <c r="CHD151" s="273"/>
      <c r="CHE151" s="273"/>
      <c r="CHF151" s="273"/>
      <c r="CHG151" s="273"/>
      <c r="CHH151" s="273"/>
      <c r="CHI151" s="273"/>
      <c r="CHJ151" s="273"/>
      <c r="CHK151" s="273"/>
      <c r="CHL151" s="273"/>
      <c r="CHM151" s="273"/>
      <c r="CHN151" s="273"/>
      <c r="CHO151" s="273"/>
      <c r="CHP151" s="273"/>
      <c r="CHQ151" s="273"/>
      <c r="CHR151" s="273"/>
      <c r="CHS151" s="273"/>
      <c r="CHT151" s="273"/>
      <c r="CHU151" s="273"/>
      <c r="CHV151" s="273"/>
      <c r="CHW151" s="273"/>
      <c r="CHX151" s="273"/>
      <c r="CHY151" s="273"/>
      <c r="CHZ151" s="273"/>
      <c r="CIA151" s="273"/>
      <c r="CIB151" s="273"/>
      <c r="CIC151" s="273"/>
      <c r="CID151" s="273"/>
      <c r="CIE151" s="273"/>
      <c r="CIF151" s="273"/>
      <c r="CIG151" s="273"/>
      <c r="CIH151" s="273"/>
      <c r="CII151" s="273"/>
      <c r="CIJ151" s="273"/>
      <c r="CIK151" s="273"/>
      <c r="CIL151" s="273"/>
      <c r="CIM151" s="273"/>
      <c r="CIN151" s="273"/>
      <c r="CIO151" s="273"/>
      <c r="CIP151" s="273"/>
      <c r="CIQ151" s="273"/>
      <c r="CIR151" s="273"/>
      <c r="CIS151" s="273"/>
      <c r="CIT151" s="273"/>
      <c r="CIU151" s="273"/>
      <c r="CIV151" s="273"/>
      <c r="CIW151" s="273"/>
      <c r="CIX151" s="273"/>
      <c r="CIY151" s="273"/>
      <c r="CIZ151" s="273"/>
      <c r="CJA151" s="273"/>
      <c r="CJB151" s="273"/>
      <c r="CJC151" s="273"/>
      <c r="CJD151" s="273"/>
      <c r="CJE151" s="273"/>
      <c r="CJF151" s="273"/>
      <c r="CJG151" s="273"/>
      <c r="CJH151" s="273"/>
      <c r="CJI151" s="273"/>
      <c r="CJJ151" s="273"/>
      <c r="CJK151" s="273"/>
      <c r="CJL151" s="273"/>
      <c r="CJM151" s="273"/>
      <c r="CJN151" s="273"/>
      <c r="CJO151" s="273"/>
      <c r="CJP151" s="273"/>
      <c r="CJQ151" s="273"/>
      <c r="CJR151" s="273"/>
      <c r="CJS151" s="273"/>
      <c r="CJT151" s="273"/>
      <c r="CJU151" s="273"/>
      <c r="CJV151" s="273"/>
      <c r="CJW151" s="273"/>
      <c r="CJX151" s="273"/>
      <c r="CJY151" s="273"/>
      <c r="CJZ151" s="273"/>
      <c r="CKA151" s="273"/>
      <c r="CKB151" s="273"/>
      <c r="CKC151" s="273"/>
      <c r="CKD151" s="273"/>
      <c r="CKE151" s="273"/>
      <c r="CKF151" s="273"/>
      <c r="CKG151" s="273"/>
      <c r="CKH151" s="273"/>
      <c r="CKI151" s="273"/>
      <c r="CKJ151" s="273"/>
      <c r="CKK151" s="273"/>
      <c r="CKL151" s="273"/>
      <c r="CKM151" s="273"/>
      <c r="CKN151" s="273"/>
      <c r="CKO151" s="273"/>
      <c r="CKP151" s="273"/>
      <c r="CKQ151" s="273"/>
      <c r="CKR151" s="273"/>
      <c r="CKS151" s="273"/>
      <c r="CKT151" s="273"/>
      <c r="CKU151" s="273"/>
      <c r="CKV151" s="273"/>
      <c r="CKW151" s="273"/>
      <c r="CKX151" s="273"/>
      <c r="CKY151" s="273"/>
      <c r="CKZ151" s="273"/>
      <c r="CLA151" s="273"/>
      <c r="CLB151" s="273"/>
      <c r="CLC151" s="273"/>
      <c r="CLD151" s="273"/>
      <c r="CLE151" s="273"/>
      <c r="CLF151" s="273"/>
      <c r="CLG151" s="273"/>
      <c r="CLH151" s="273"/>
      <c r="CLI151" s="273"/>
      <c r="CLJ151" s="273"/>
      <c r="CLK151" s="273"/>
      <c r="CLL151" s="273"/>
      <c r="CLM151" s="273"/>
      <c r="CLN151" s="273"/>
      <c r="CLO151" s="273"/>
      <c r="CLP151" s="273"/>
      <c r="CLQ151" s="273"/>
      <c r="CLR151" s="273"/>
      <c r="CLS151" s="273"/>
      <c r="CLT151" s="273"/>
      <c r="CLU151" s="273"/>
      <c r="CLV151" s="273"/>
      <c r="CLW151" s="273"/>
      <c r="CLX151" s="273"/>
      <c r="CLY151" s="273"/>
      <c r="CLZ151" s="273"/>
      <c r="CMA151" s="273"/>
      <c r="CMB151" s="273"/>
      <c r="CMC151" s="273"/>
      <c r="CMD151" s="273"/>
      <c r="CME151" s="273"/>
      <c r="CMF151" s="273"/>
      <c r="CMG151" s="273"/>
      <c r="CMH151" s="273"/>
      <c r="CMI151" s="273"/>
      <c r="CMJ151" s="273"/>
      <c r="CMK151" s="273"/>
      <c r="CML151" s="273"/>
      <c r="CMM151" s="273"/>
      <c r="CMN151" s="273"/>
      <c r="CMO151" s="273"/>
      <c r="CMP151" s="273"/>
      <c r="CMQ151" s="273"/>
      <c r="CMR151" s="273"/>
      <c r="CMS151" s="273"/>
      <c r="CMT151" s="273"/>
      <c r="CMU151" s="273"/>
      <c r="CMV151" s="273"/>
      <c r="CMW151" s="273"/>
      <c r="CMX151" s="273"/>
      <c r="CMY151" s="273"/>
      <c r="CMZ151" s="273"/>
      <c r="CNA151" s="273"/>
      <c r="CNB151" s="273"/>
      <c r="CNC151" s="273"/>
      <c r="CND151" s="273"/>
      <c r="CNE151" s="273"/>
      <c r="CNF151" s="273"/>
      <c r="CNG151" s="273"/>
      <c r="CNH151" s="273"/>
      <c r="CNI151" s="273"/>
      <c r="CNJ151" s="273"/>
      <c r="CNK151" s="273"/>
      <c r="CNL151" s="273"/>
      <c r="CNM151" s="273"/>
      <c r="CNN151" s="273"/>
      <c r="CNO151" s="273"/>
      <c r="CNP151" s="273"/>
      <c r="CNQ151" s="273"/>
      <c r="CNR151" s="273"/>
      <c r="CNS151" s="273"/>
      <c r="CNT151" s="273"/>
      <c r="CNU151" s="273"/>
      <c r="CNV151" s="273"/>
      <c r="CNW151" s="273"/>
      <c r="CNX151" s="273"/>
      <c r="CNY151" s="273"/>
      <c r="CNZ151" s="273"/>
      <c r="COA151" s="273"/>
      <c r="COB151" s="273"/>
      <c r="COC151" s="273"/>
      <c r="COD151" s="273"/>
      <c r="COE151" s="273"/>
      <c r="COF151" s="273"/>
      <c r="COG151" s="273"/>
      <c r="COH151" s="273"/>
      <c r="COI151" s="273"/>
      <c r="COJ151" s="273"/>
      <c r="COK151" s="273"/>
      <c r="COL151" s="273"/>
      <c r="COM151" s="273"/>
      <c r="CON151" s="273"/>
      <c r="COO151" s="273"/>
      <c r="COP151" s="273"/>
      <c r="COQ151" s="273"/>
      <c r="COR151" s="273"/>
      <c r="COS151" s="273"/>
      <c r="COT151" s="273"/>
      <c r="COU151" s="273"/>
      <c r="COV151" s="273"/>
      <c r="COW151" s="273"/>
      <c r="COX151" s="273"/>
      <c r="COY151" s="273"/>
      <c r="COZ151" s="273"/>
      <c r="CPA151" s="273"/>
      <c r="CPB151" s="273"/>
      <c r="CPC151" s="273"/>
      <c r="CPD151" s="273"/>
      <c r="CPE151" s="273"/>
      <c r="CPF151" s="273"/>
      <c r="CPG151" s="273"/>
      <c r="CPH151" s="273"/>
      <c r="CPI151" s="273"/>
      <c r="CPJ151" s="273"/>
      <c r="CPK151" s="273"/>
      <c r="CPL151" s="273"/>
      <c r="CPM151" s="273"/>
      <c r="CPN151" s="273"/>
      <c r="CPO151" s="273"/>
      <c r="CPP151" s="273"/>
      <c r="CPQ151" s="273"/>
      <c r="CPR151" s="273"/>
      <c r="CPS151" s="273"/>
      <c r="CPT151" s="273"/>
      <c r="CPU151" s="273"/>
      <c r="CPV151" s="273"/>
      <c r="CPW151" s="273"/>
      <c r="CPX151" s="273"/>
      <c r="CPY151" s="273"/>
      <c r="CPZ151" s="273"/>
      <c r="CQA151" s="273"/>
      <c r="CQB151" s="273"/>
      <c r="CQC151" s="273"/>
      <c r="CQD151" s="273"/>
      <c r="CQE151" s="273"/>
      <c r="CQF151" s="273"/>
      <c r="CQG151" s="273"/>
      <c r="CQH151" s="273"/>
      <c r="CQI151" s="273"/>
      <c r="CQJ151" s="273"/>
      <c r="CQK151" s="273"/>
      <c r="CQL151" s="273"/>
      <c r="CQM151" s="273"/>
      <c r="CQN151" s="273"/>
      <c r="CQO151" s="273"/>
      <c r="CQP151" s="273"/>
      <c r="CQQ151" s="273"/>
      <c r="CQR151" s="273"/>
      <c r="CQS151" s="273"/>
      <c r="CQT151" s="273"/>
      <c r="CQU151" s="273"/>
      <c r="CQV151" s="273"/>
      <c r="CQW151" s="273"/>
      <c r="CQX151" s="273"/>
      <c r="CQY151" s="273"/>
      <c r="CQZ151" s="273"/>
      <c r="CRA151" s="273"/>
      <c r="CRB151" s="273"/>
      <c r="CRC151" s="273"/>
      <c r="CRD151" s="273"/>
      <c r="CRE151" s="273"/>
      <c r="CRF151" s="273"/>
      <c r="CRG151" s="273"/>
      <c r="CRH151" s="273"/>
      <c r="CRI151" s="273"/>
      <c r="CRJ151" s="273"/>
      <c r="CRK151" s="273"/>
      <c r="CRL151" s="273"/>
      <c r="CRM151" s="273"/>
      <c r="CRN151" s="273"/>
      <c r="CRO151" s="273"/>
      <c r="CRP151" s="273"/>
      <c r="CRQ151" s="273"/>
      <c r="CRR151" s="273"/>
      <c r="CRS151" s="273"/>
      <c r="CRT151" s="273"/>
      <c r="CRU151" s="273"/>
      <c r="CRV151" s="273"/>
      <c r="CRW151" s="273"/>
      <c r="CRX151" s="273"/>
      <c r="CRY151" s="273"/>
      <c r="CRZ151" s="273"/>
      <c r="CSA151" s="273"/>
      <c r="CSB151" s="273"/>
      <c r="CSC151" s="273"/>
      <c r="CSD151" s="273"/>
      <c r="CSE151" s="273"/>
      <c r="CSF151" s="273"/>
      <c r="CSG151" s="273"/>
      <c r="CSH151" s="273"/>
      <c r="CSI151" s="273"/>
      <c r="CSJ151" s="273"/>
      <c r="CSK151" s="273"/>
      <c r="CSL151" s="273"/>
      <c r="CSM151" s="273"/>
      <c r="CSN151" s="273"/>
      <c r="CSO151" s="273"/>
      <c r="CSP151" s="273"/>
      <c r="CSQ151" s="273"/>
      <c r="CSR151" s="273"/>
      <c r="CSS151" s="273"/>
      <c r="CST151" s="273"/>
      <c r="CSU151" s="273"/>
      <c r="CSV151" s="273"/>
      <c r="CSW151" s="273"/>
      <c r="CSX151" s="273"/>
      <c r="CSY151" s="273"/>
      <c r="CSZ151" s="273"/>
      <c r="CTA151" s="273"/>
      <c r="CTB151" s="273"/>
      <c r="CTC151" s="273"/>
      <c r="CTD151" s="273"/>
      <c r="CTE151" s="273"/>
      <c r="CTF151" s="273"/>
      <c r="CTG151" s="273"/>
      <c r="CTH151" s="273"/>
      <c r="CTI151" s="273"/>
      <c r="CTJ151" s="273"/>
      <c r="CTK151" s="273"/>
      <c r="CTL151" s="273"/>
      <c r="CTM151" s="273"/>
      <c r="CTN151" s="273"/>
      <c r="CTO151" s="273"/>
      <c r="CTP151" s="273"/>
      <c r="CTQ151" s="273"/>
      <c r="CTR151" s="273"/>
      <c r="CTS151" s="273"/>
      <c r="CTT151" s="273"/>
      <c r="CTU151" s="273"/>
      <c r="CTV151" s="273"/>
      <c r="CTW151" s="273"/>
      <c r="CTX151" s="273"/>
      <c r="CTY151" s="273"/>
      <c r="CTZ151" s="273"/>
      <c r="CUA151" s="273"/>
      <c r="CUB151" s="273"/>
      <c r="CUC151" s="273"/>
      <c r="CUD151" s="273"/>
      <c r="CUE151" s="273"/>
      <c r="CUF151" s="273"/>
      <c r="CUG151" s="273"/>
      <c r="CUH151" s="273"/>
      <c r="CUI151" s="273"/>
      <c r="CUJ151" s="273"/>
      <c r="CUK151" s="273"/>
      <c r="CUL151" s="273"/>
      <c r="CUM151" s="273"/>
      <c r="CUN151" s="273"/>
      <c r="CUO151" s="273"/>
      <c r="CUP151" s="273"/>
      <c r="CUQ151" s="273"/>
      <c r="CUR151" s="273"/>
      <c r="CUS151" s="273"/>
      <c r="CUT151" s="273"/>
      <c r="CUU151" s="273"/>
      <c r="CUV151" s="273"/>
      <c r="CUW151" s="273"/>
      <c r="CUX151" s="273"/>
      <c r="CUY151" s="273"/>
      <c r="CUZ151" s="273"/>
      <c r="CVA151" s="273"/>
      <c r="CVB151" s="273"/>
      <c r="CVC151" s="273"/>
      <c r="CVD151" s="273"/>
      <c r="CVE151" s="273"/>
      <c r="CVF151" s="273"/>
      <c r="CVG151" s="273"/>
      <c r="CVH151" s="273"/>
      <c r="CVI151" s="273"/>
      <c r="CVJ151" s="273"/>
      <c r="CVK151" s="273"/>
      <c r="CVL151" s="273"/>
      <c r="CVM151" s="273"/>
      <c r="CVN151" s="273"/>
      <c r="CVO151" s="273"/>
      <c r="CVP151" s="273"/>
      <c r="CVQ151" s="273"/>
      <c r="CVR151" s="273"/>
      <c r="CVS151" s="273"/>
      <c r="CVT151" s="273"/>
      <c r="CVU151" s="273"/>
      <c r="CVV151" s="273"/>
      <c r="CVW151" s="273"/>
      <c r="CVX151" s="273"/>
      <c r="CVY151" s="273"/>
      <c r="CVZ151" s="273"/>
      <c r="CWA151" s="273"/>
      <c r="CWB151" s="273"/>
      <c r="CWC151" s="273"/>
      <c r="CWD151" s="273"/>
      <c r="CWE151" s="273"/>
      <c r="CWF151" s="273"/>
      <c r="CWG151" s="273"/>
      <c r="CWH151" s="273"/>
      <c r="CWI151" s="273"/>
      <c r="CWJ151" s="273"/>
      <c r="CWK151" s="273"/>
      <c r="CWL151" s="273"/>
      <c r="CWM151" s="273"/>
      <c r="CWN151" s="273"/>
      <c r="CWO151" s="273"/>
      <c r="CWP151" s="273"/>
      <c r="CWQ151" s="273"/>
      <c r="CWR151" s="273"/>
      <c r="CWS151" s="273"/>
      <c r="CWT151" s="273"/>
      <c r="CWU151" s="273"/>
      <c r="CWV151" s="273"/>
      <c r="CWW151" s="273"/>
      <c r="CWX151" s="273"/>
      <c r="CWY151" s="273"/>
      <c r="CWZ151" s="273"/>
      <c r="CXA151" s="273"/>
      <c r="CXB151" s="273"/>
      <c r="CXC151" s="273"/>
      <c r="CXD151" s="273"/>
      <c r="CXE151" s="273"/>
      <c r="CXF151" s="273"/>
      <c r="CXG151" s="273"/>
      <c r="CXH151" s="273"/>
      <c r="CXI151" s="273"/>
      <c r="CXJ151" s="273"/>
      <c r="CXK151" s="273"/>
      <c r="CXL151" s="273"/>
      <c r="CXM151" s="273"/>
      <c r="CXN151" s="273"/>
      <c r="CXO151" s="273"/>
      <c r="CXP151" s="273"/>
      <c r="CXQ151" s="273"/>
      <c r="CXR151" s="273"/>
      <c r="CXS151" s="273"/>
      <c r="CXT151" s="273"/>
      <c r="CXU151" s="273"/>
      <c r="CXV151" s="273"/>
      <c r="CXW151" s="273"/>
      <c r="CXX151" s="273"/>
      <c r="CXY151" s="273"/>
      <c r="CXZ151" s="273"/>
      <c r="CYA151" s="273"/>
      <c r="CYB151" s="273"/>
      <c r="CYC151" s="273"/>
      <c r="CYD151" s="273"/>
      <c r="CYE151" s="273"/>
      <c r="CYF151" s="273"/>
      <c r="CYG151" s="273"/>
      <c r="CYH151" s="273"/>
      <c r="CYI151" s="273"/>
      <c r="CYJ151" s="273"/>
      <c r="CYK151" s="273"/>
      <c r="CYL151" s="273"/>
      <c r="CYM151" s="273"/>
      <c r="CYN151" s="273"/>
      <c r="CYO151" s="273"/>
      <c r="CYP151" s="273"/>
      <c r="CYQ151" s="273"/>
      <c r="CYR151" s="273"/>
      <c r="CYS151" s="273"/>
      <c r="CYT151" s="273"/>
      <c r="CYU151" s="273"/>
      <c r="CYV151" s="273"/>
      <c r="CYW151" s="273"/>
      <c r="CYX151" s="273"/>
      <c r="CYY151" s="273"/>
      <c r="CYZ151" s="273"/>
      <c r="CZA151" s="273"/>
      <c r="CZB151" s="273"/>
      <c r="CZC151" s="273"/>
      <c r="CZD151" s="273"/>
      <c r="CZE151" s="273"/>
      <c r="CZF151" s="273"/>
      <c r="CZG151" s="273"/>
      <c r="CZH151" s="273"/>
      <c r="CZI151" s="273"/>
      <c r="CZJ151" s="273"/>
      <c r="CZK151" s="273"/>
      <c r="CZL151" s="273"/>
      <c r="CZM151" s="273"/>
      <c r="CZN151" s="273"/>
      <c r="CZO151" s="273"/>
      <c r="CZP151" s="273"/>
      <c r="CZQ151" s="273"/>
      <c r="CZR151" s="273"/>
      <c r="CZS151" s="273"/>
      <c r="CZT151" s="273"/>
      <c r="CZU151" s="273"/>
      <c r="CZV151" s="273"/>
      <c r="CZW151" s="273"/>
      <c r="CZX151" s="273"/>
      <c r="CZY151" s="273"/>
      <c r="CZZ151" s="273"/>
      <c r="DAA151" s="273"/>
      <c r="DAB151" s="273"/>
      <c r="DAC151" s="273"/>
      <c r="DAD151" s="273"/>
      <c r="DAE151" s="273"/>
      <c r="DAF151" s="273"/>
      <c r="DAG151" s="273"/>
      <c r="DAH151" s="273"/>
      <c r="DAI151" s="273"/>
      <c r="DAJ151" s="273"/>
      <c r="DAK151" s="273"/>
      <c r="DAL151" s="273"/>
      <c r="DAM151" s="273"/>
      <c r="DAN151" s="273"/>
      <c r="DAO151" s="273"/>
      <c r="DAP151" s="273"/>
      <c r="DAQ151" s="273"/>
      <c r="DAR151" s="273"/>
      <c r="DAS151" s="273"/>
      <c r="DAT151" s="273"/>
      <c r="DAU151" s="273"/>
      <c r="DAV151" s="273"/>
      <c r="DAW151" s="273"/>
      <c r="DAX151" s="273"/>
      <c r="DAY151" s="273"/>
      <c r="DAZ151" s="273"/>
      <c r="DBA151" s="273"/>
      <c r="DBB151" s="273"/>
      <c r="DBC151" s="273"/>
      <c r="DBD151" s="273"/>
      <c r="DBE151" s="273"/>
      <c r="DBF151" s="273"/>
      <c r="DBG151" s="273"/>
      <c r="DBH151" s="273"/>
      <c r="DBI151" s="273"/>
      <c r="DBJ151" s="273"/>
      <c r="DBK151" s="273"/>
      <c r="DBL151" s="273"/>
      <c r="DBM151" s="273"/>
      <c r="DBN151" s="273"/>
      <c r="DBO151" s="273"/>
      <c r="DBP151" s="273"/>
      <c r="DBQ151" s="273"/>
      <c r="DBR151" s="273"/>
      <c r="DBS151" s="273"/>
      <c r="DBT151" s="273"/>
      <c r="DBU151" s="273"/>
      <c r="DBV151" s="273"/>
      <c r="DBW151" s="273"/>
      <c r="DBX151" s="273"/>
      <c r="DBY151" s="273"/>
      <c r="DBZ151" s="273"/>
      <c r="DCA151" s="273"/>
      <c r="DCB151" s="273"/>
      <c r="DCC151" s="273"/>
      <c r="DCD151" s="273"/>
      <c r="DCE151" s="273"/>
      <c r="DCF151" s="273"/>
      <c r="DCG151" s="273"/>
      <c r="DCH151" s="273"/>
      <c r="DCI151" s="273"/>
      <c r="DCJ151" s="273"/>
      <c r="DCK151" s="273"/>
      <c r="DCL151" s="273"/>
      <c r="DCM151" s="273"/>
      <c r="DCN151" s="273"/>
      <c r="DCO151" s="273"/>
      <c r="DCP151" s="273"/>
      <c r="DCQ151" s="273"/>
      <c r="DCR151" s="273"/>
      <c r="DCS151" s="273"/>
      <c r="DCT151" s="273"/>
      <c r="DCU151" s="273"/>
      <c r="DCV151" s="273"/>
      <c r="DCW151" s="273"/>
      <c r="DCX151" s="273"/>
      <c r="DCY151" s="273"/>
      <c r="DCZ151" s="273"/>
      <c r="DDA151" s="273"/>
      <c r="DDB151" s="273"/>
      <c r="DDC151" s="273"/>
      <c r="DDD151" s="273"/>
      <c r="DDE151" s="273"/>
      <c r="DDF151" s="273"/>
      <c r="DDG151" s="273"/>
      <c r="DDH151" s="273"/>
      <c r="DDI151" s="273"/>
      <c r="DDJ151" s="273"/>
      <c r="DDK151" s="273"/>
      <c r="DDL151" s="273"/>
      <c r="DDM151" s="273"/>
      <c r="DDN151" s="273"/>
      <c r="DDO151" s="273"/>
      <c r="DDP151" s="273"/>
      <c r="DDQ151" s="273"/>
      <c r="DDR151" s="273"/>
      <c r="DDS151" s="273"/>
      <c r="DDT151" s="273"/>
      <c r="DDU151" s="273"/>
      <c r="DDV151" s="273"/>
      <c r="DDW151" s="273"/>
      <c r="DDX151" s="273"/>
      <c r="DDY151" s="273"/>
      <c r="DDZ151" s="273"/>
      <c r="DEA151" s="273"/>
      <c r="DEB151" s="273"/>
      <c r="DEC151" s="273"/>
      <c r="DED151" s="273"/>
      <c r="DEE151" s="273"/>
      <c r="DEF151" s="273"/>
      <c r="DEG151" s="273"/>
      <c r="DEH151" s="273"/>
      <c r="DEI151" s="273"/>
      <c r="DEJ151" s="273"/>
      <c r="DEK151" s="273"/>
      <c r="DEL151" s="273"/>
      <c r="DEM151" s="273"/>
      <c r="DEN151" s="273"/>
      <c r="DEO151" s="273"/>
      <c r="DEP151" s="273"/>
      <c r="DEQ151" s="273"/>
      <c r="DER151" s="273"/>
      <c r="DES151" s="273"/>
      <c r="DET151" s="273"/>
      <c r="DEU151" s="273"/>
      <c r="DEV151" s="273"/>
      <c r="DEW151" s="273"/>
      <c r="DEX151" s="273"/>
      <c r="DEY151" s="273"/>
      <c r="DEZ151" s="273"/>
      <c r="DFA151" s="273"/>
      <c r="DFB151" s="273"/>
      <c r="DFC151" s="273"/>
      <c r="DFD151" s="273"/>
      <c r="DFE151" s="273"/>
      <c r="DFF151" s="273"/>
      <c r="DFG151" s="273"/>
      <c r="DFH151" s="273"/>
      <c r="DFI151" s="273"/>
      <c r="DFJ151" s="273"/>
      <c r="DFK151" s="273"/>
      <c r="DFL151" s="273"/>
      <c r="DFM151" s="273"/>
      <c r="DFN151" s="273"/>
      <c r="DFO151" s="273"/>
      <c r="DFP151" s="273"/>
      <c r="DFQ151" s="273"/>
      <c r="DFR151" s="273"/>
      <c r="DFS151" s="273"/>
      <c r="DFT151" s="273"/>
      <c r="DFU151" s="273"/>
      <c r="DFV151" s="273"/>
      <c r="DFW151" s="273"/>
      <c r="DFX151" s="273"/>
      <c r="DFY151" s="273"/>
      <c r="DFZ151" s="273"/>
      <c r="DGA151" s="273"/>
      <c r="DGB151" s="273"/>
      <c r="DGC151" s="273"/>
      <c r="DGD151" s="273"/>
      <c r="DGE151" s="273"/>
      <c r="DGF151" s="273"/>
      <c r="DGG151" s="273"/>
      <c r="DGH151" s="273"/>
      <c r="DGI151" s="273"/>
      <c r="DGJ151" s="273"/>
      <c r="DGK151" s="273"/>
      <c r="DGL151" s="273"/>
      <c r="DGM151" s="273"/>
      <c r="DGN151" s="273"/>
      <c r="DGO151" s="273"/>
      <c r="DGP151" s="273"/>
      <c r="DGQ151" s="273"/>
      <c r="DGR151" s="273"/>
      <c r="DGS151" s="273"/>
      <c r="DGT151" s="273"/>
      <c r="DGU151" s="273"/>
      <c r="DGV151" s="273"/>
      <c r="DGW151" s="273"/>
      <c r="DGX151" s="273"/>
      <c r="DGY151" s="273"/>
      <c r="DGZ151" s="273"/>
      <c r="DHA151" s="273"/>
      <c r="DHB151" s="273"/>
      <c r="DHC151" s="273"/>
      <c r="DHD151" s="273"/>
      <c r="DHE151" s="273"/>
      <c r="DHF151" s="273"/>
      <c r="DHG151" s="273"/>
      <c r="DHH151" s="273"/>
      <c r="DHI151" s="273"/>
      <c r="DHJ151" s="273"/>
      <c r="DHK151" s="273"/>
      <c r="DHL151" s="273"/>
      <c r="DHM151" s="273"/>
      <c r="DHN151" s="273"/>
      <c r="DHO151" s="273"/>
      <c r="DHP151" s="273"/>
      <c r="DHQ151" s="273"/>
      <c r="DHR151" s="273"/>
      <c r="DHS151" s="273"/>
      <c r="DHT151" s="273"/>
      <c r="DHU151" s="273"/>
      <c r="DHV151" s="273"/>
      <c r="DHW151" s="273"/>
      <c r="DHX151" s="273"/>
      <c r="DHY151" s="273"/>
      <c r="DHZ151" s="273"/>
      <c r="DIA151" s="273"/>
      <c r="DIB151" s="273"/>
      <c r="DIC151" s="273"/>
      <c r="DID151" s="273"/>
      <c r="DIE151" s="273"/>
      <c r="DIF151" s="273"/>
      <c r="DIG151" s="273"/>
      <c r="DIH151" s="273"/>
      <c r="DII151" s="273"/>
      <c r="DIJ151" s="273"/>
      <c r="DIK151" s="273"/>
      <c r="DIL151" s="273"/>
      <c r="DIM151" s="273"/>
      <c r="DIN151" s="273"/>
      <c r="DIO151" s="273"/>
      <c r="DIP151" s="273"/>
      <c r="DIQ151" s="273"/>
      <c r="DIR151" s="273"/>
      <c r="DIS151" s="273"/>
      <c r="DIT151" s="273"/>
      <c r="DIU151" s="273"/>
      <c r="DIV151" s="273"/>
      <c r="DIW151" s="273"/>
      <c r="DIX151" s="273"/>
      <c r="DIY151" s="273"/>
      <c r="DIZ151" s="273"/>
      <c r="DJA151" s="273"/>
      <c r="DJB151" s="273"/>
      <c r="DJC151" s="273"/>
      <c r="DJD151" s="273"/>
      <c r="DJE151" s="273"/>
      <c r="DJF151" s="273"/>
      <c r="DJG151" s="273"/>
      <c r="DJH151" s="273"/>
      <c r="DJI151" s="273"/>
      <c r="DJJ151" s="273"/>
      <c r="DJK151" s="273"/>
      <c r="DJL151" s="273"/>
      <c r="DJM151" s="273"/>
      <c r="DJN151" s="273"/>
      <c r="DJO151" s="273"/>
      <c r="DJP151" s="273"/>
      <c r="DJQ151" s="273"/>
      <c r="DJR151" s="273"/>
      <c r="DJS151" s="273"/>
      <c r="DJT151" s="273"/>
      <c r="DJU151" s="273"/>
      <c r="DJV151" s="273"/>
      <c r="DJW151" s="273"/>
      <c r="DJX151" s="273"/>
      <c r="DJY151" s="273"/>
      <c r="DJZ151" s="273"/>
      <c r="DKA151" s="273"/>
      <c r="DKB151" s="273"/>
      <c r="DKC151" s="273"/>
      <c r="DKD151" s="273"/>
      <c r="DKE151" s="273"/>
      <c r="DKF151" s="273"/>
      <c r="DKG151" s="273"/>
      <c r="DKH151" s="273"/>
      <c r="DKI151" s="273"/>
      <c r="DKJ151" s="273"/>
      <c r="DKK151" s="273"/>
      <c r="DKL151" s="273"/>
      <c r="DKM151" s="273"/>
      <c r="DKN151" s="273"/>
      <c r="DKO151" s="273"/>
      <c r="DKP151" s="273"/>
      <c r="DKQ151" s="273"/>
      <c r="DKR151" s="273"/>
      <c r="DKS151" s="273"/>
      <c r="DKT151" s="273"/>
      <c r="DKU151" s="273"/>
      <c r="DKV151" s="273"/>
      <c r="DKW151" s="273"/>
      <c r="DKX151" s="273"/>
      <c r="DKY151" s="273"/>
      <c r="DKZ151" s="273"/>
      <c r="DLA151" s="273"/>
      <c r="DLB151" s="273"/>
      <c r="DLC151" s="273"/>
      <c r="DLD151" s="273"/>
      <c r="DLE151" s="273"/>
      <c r="DLF151" s="273"/>
      <c r="DLG151" s="273"/>
      <c r="DLH151" s="273"/>
      <c r="DLI151" s="273"/>
      <c r="DLJ151" s="273"/>
      <c r="DLK151" s="273"/>
      <c r="DLL151" s="273"/>
      <c r="DLM151" s="273"/>
      <c r="DLN151" s="273"/>
      <c r="DLO151" s="273"/>
      <c r="DLP151" s="273"/>
      <c r="DLQ151" s="273"/>
      <c r="DLR151" s="273"/>
      <c r="DLS151" s="273"/>
      <c r="DLT151" s="273"/>
      <c r="DLU151" s="273"/>
      <c r="DLV151" s="273"/>
      <c r="DLW151" s="273"/>
      <c r="DLX151" s="273"/>
      <c r="DLY151" s="273"/>
      <c r="DLZ151" s="273"/>
      <c r="DMA151" s="273"/>
      <c r="DMB151" s="273"/>
      <c r="DMC151" s="273"/>
      <c r="DMD151" s="273"/>
      <c r="DME151" s="273"/>
      <c r="DMF151" s="273"/>
      <c r="DMG151" s="273"/>
      <c r="DMH151" s="273"/>
      <c r="DMI151" s="273"/>
      <c r="DMJ151" s="273"/>
      <c r="DMK151" s="273"/>
      <c r="DML151" s="273"/>
      <c r="DMM151" s="273"/>
      <c r="DMN151" s="273"/>
      <c r="DMO151" s="273"/>
      <c r="DMP151" s="273"/>
      <c r="DMQ151" s="273"/>
      <c r="DMR151" s="273"/>
      <c r="DMS151" s="273"/>
      <c r="DMT151" s="273"/>
      <c r="DMU151" s="273"/>
      <c r="DMV151" s="273"/>
      <c r="DMW151" s="273"/>
      <c r="DMX151" s="273"/>
      <c r="DMY151" s="273"/>
      <c r="DMZ151" s="273"/>
      <c r="DNA151" s="273"/>
      <c r="DNB151" s="273"/>
      <c r="DNC151" s="273"/>
      <c r="DND151" s="273"/>
      <c r="DNE151" s="273"/>
      <c r="DNF151" s="273"/>
      <c r="DNG151" s="273"/>
      <c r="DNH151" s="273"/>
      <c r="DNI151" s="273"/>
      <c r="DNJ151" s="273"/>
      <c r="DNK151" s="273"/>
      <c r="DNL151" s="273"/>
      <c r="DNM151" s="273"/>
      <c r="DNN151" s="273"/>
      <c r="DNO151" s="273"/>
      <c r="DNP151" s="273"/>
      <c r="DNQ151" s="273"/>
      <c r="DNR151" s="273"/>
      <c r="DNS151" s="273"/>
      <c r="DNT151" s="273"/>
      <c r="DNU151" s="273"/>
      <c r="DNV151" s="273"/>
      <c r="DNW151" s="273"/>
      <c r="DNX151" s="273"/>
      <c r="DNY151" s="273"/>
      <c r="DNZ151" s="273"/>
      <c r="DOA151" s="273"/>
      <c r="DOB151" s="273"/>
      <c r="DOC151" s="273"/>
      <c r="DOD151" s="273"/>
      <c r="DOE151" s="273"/>
      <c r="DOF151" s="273"/>
      <c r="DOG151" s="273"/>
      <c r="DOH151" s="273"/>
      <c r="DOI151" s="273"/>
      <c r="DOJ151" s="273"/>
      <c r="DOK151" s="273"/>
      <c r="DOL151" s="273"/>
      <c r="DOM151" s="273"/>
      <c r="DON151" s="273"/>
      <c r="DOO151" s="273"/>
      <c r="DOP151" s="273"/>
      <c r="DOQ151" s="273"/>
      <c r="DOR151" s="273"/>
      <c r="DOS151" s="273"/>
      <c r="DOT151" s="273"/>
      <c r="DOU151" s="273"/>
      <c r="DOV151" s="273"/>
      <c r="DOW151" s="273"/>
      <c r="DOX151" s="273"/>
      <c r="DOY151" s="273"/>
      <c r="DOZ151" s="273"/>
      <c r="DPA151" s="273"/>
      <c r="DPB151" s="273"/>
      <c r="DPC151" s="273"/>
      <c r="DPD151" s="273"/>
      <c r="DPE151" s="273"/>
      <c r="DPF151" s="273"/>
      <c r="DPG151" s="273"/>
      <c r="DPH151" s="273"/>
      <c r="DPI151" s="273"/>
      <c r="DPJ151" s="273"/>
      <c r="DPK151" s="273"/>
      <c r="DPL151" s="273"/>
      <c r="DPM151" s="273"/>
      <c r="DPN151" s="273"/>
      <c r="DPO151" s="273"/>
      <c r="DPP151" s="273"/>
      <c r="DPQ151" s="273"/>
      <c r="DPR151" s="273"/>
      <c r="DPS151" s="273"/>
      <c r="DPT151" s="273"/>
      <c r="DPU151" s="273"/>
      <c r="DPV151" s="273"/>
      <c r="DPW151" s="273"/>
      <c r="DPX151" s="273"/>
      <c r="DPY151" s="273"/>
      <c r="DPZ151" s="273"/>
      <c r="DQA151" s="273"/>
      <c r="DQB151" s="273"/>
      <c r="DQC151" s="273"/>
      <c r="DQD151" s="273"/>
      <c r="DQE151" s="273"/>
      <c r="DQF151" s="273"/>
      <c r="DQG151" s="273"/>
      <c r="DQH151" s="273"/>
      <c r="DQI151" s="273"/>
      <c r="DQJ151" s="273"/>
      <c r="DQK151" s="273"/>
      <c r="DQL151" s="273"/>
      <c r="DQM151" s="273"/>
      <c r="DQN151" s="273"/>
      <c r="DQO151" s="273"/>
      <c r="DQP151" s="273"/>
      <c r="DQQ151" s="273"/>
      <c r="DQR151" s="273"/>
      <c r="DQS151" s="273"/>
      <c r="DQT151" s="273"/>
      <c r="DQU151" s="273"/>
      <c r="DQV151" s="273"/>
      <c r="DQW151" s="273"/>
      <c r="DQX151" s="273"/>
      <c r="DQY151" s="273"/>
      <c r="DQZ151" s="273"/>
      <c r="DRA151" s="273"/>
      <c r="DRB151" s="273"/>
      <c r="DRC151" s="273"/>
      <c r="DRD151" s="273"/>
      <c r="DRE151" s="273"/>
      <c r="DRF151" s="273"/>
      <c r="DRG151" s="273"/>
      <c r="DRH151" s="273"/>
      <c r="DRI151" s="273"/>
      <c r="DRJ151" s="273"/>
      <c r="DRK151" s="273"/>
      <c r="DRL151" s="273"/>
      <c r="DRM151" s="273"/>
      <c r="DRN151" s="273"/>
      <c r="DRO151" s="273"/>
      <c r="DRP151" s="273"/>
      <c r="DRQ151" s="273"/>
      <c r="DRR151" s="273"/>
      <c r="DRS151" s="273"/>
      <c r="DRT151" s="273"/>
      <c r="DRU151" s="273"/>
      <c r="DRV151" s="273"/>
      <c r="DRW151" s="273"/>
      <c r="DRX151" s="273"/>
      <c r="DRY151" s="273"/>
      <c r="DRZ151" s="273"/>
      <c r="DSA151" s="273"/>
      <c r="DSB151" s="273"/>
      <c r="DSC151" s="273"/>
      <c r="DSD151" s="273"/>
      <c r="DSE151" s="273"/>
      <c r="DSF151" s="273"/>
      <c r="DSG151" s="273"/>
      <c r="DSH151" s="273"/>
      <c r="DSI151" s="273"/>
      <c r="DSJ151" s="273"/>
      <c r="DSK151" s="273"/>
      <c r="DSL151" s="273"/>
      <c r="DSM151" s="273"/>
      <c r="DSN151" s="273"/>
      <c r="DSO151" s="273"/>
      <c r="DSP151" s="273"/>
      <c r="DSQ151" s="273"/>
      <c r="DSR151" s="273"/>
      <c r="DSS151" s="273"/>
      <c r="DST151" s="273"/>
      <c r="DSU151" s="273"/>
      <c r="DSV151" s="273"/>
      <c r="DSW151" s="273"/>
      <c r="DSX151" s="273"/>
      <c r="DSY151" s="273"/>
      <c r="DSZ151" s="273"/>
      <c r="DTA151" s="273"/>
      <c r="DTB151" s="273"/>
      <c r="DTC151" s="273"/>
      <c r="DTD151" s="273"/>
      <c r="DTE151" s="273"/>
      <c r="DTF151" s="273"/>
      <c r="DTG151" s="273"/>
      <c r="DTH151" s="273"/>
      <c r="DTI151" s="273"/>
      <c r="DTJ151" s="273"/>
      <c r="DTK151" s="273"/>
      <c r="DTL151" s="273"/>
      <c r="DTM151" s="273"/>
      <c r="DTN151" s="273"/>
      <c r="DTO151" s="273"/>
      <c r="DTP151" s="273"/>
      <c r="DTQ151" s="273"/>
      <c r="DTR151" s="273"/>
      <c r="DTS151" s="273"/>
      <c r="DTT151" s="273"/>
      <c r="DTU151" s="273"/>
      <c r="DTV151" s="273"/>
      <c r="DTW151" s="273"/>
      <c r="DTX151" s="273"/>
      <c r="DTY151" s="273"/>
      <c r="DTZ151" s="273"/>
      <c r="DUA151" s="273"/>
      <c r="DUB151" s="273"/>
      <c r="DUC151" s="273"/>
      <c r="DUD151" s="273"/>
      <c r="DUE151" s="273"/>
      <c r="DUF151" s="273"/>
      <c r="DUG151" s="273"/>
      <c r="DUH151" s="273"/>
      <c r="DUI151" s="273"/>
      <c r="DUJ151" s="273"/>
      <c r="DUK151" s="273"/>
      <c r="DUL151" s="273"/>
      <c r="DUM151" s="273"/>
      <c r="DUN151" s="273"/>
      <c r="DUO151" s="273"/>
      <c r="DUP151" s="273"/>
      <c r="DUQ151" s="273"/>
      <c r="DUR151" s="273"/>
      <c r="DUS151" s="273"/>
      <c r="DUT151" s="273"/>
      <c r="DUU151" s="273"/>
      <c r="DUV151" s="273"/>
      <c r="DUW151" s="273"/>
      <c r="DUX151" s="273"/>
      <c r="DUY151" s="273"/>
      <c r="DUZ151" s="273"/>
      <c r="DVA151" s="273"/>
      <c r="DVB151" s="273"/>
      <c r="DVC151" s="273"/>
      <c r="DVD151" s="273"/>
      <c r="DVE151" s="273"/>
      <c r="DVF151" s="273"/>
      <c r="DVG151" s="273"/>
      <c r="DVH151" s="273"/>
      <c r="DVI151" s="273"/>
      <c r="DVJ151" s="273"/>
      <c r="DVK151" s="273"/>
      <c r="DVL151" s="273"/>
      <c r="DVM151" s="273"/>
      <c r="DVN151" s="273"/>
      <c r="DVO151" s="273"/>
      <c r="DVP151" s="273"/>
      <c r="DVQ151" s="273"/>
      <c r="DVR151" s="273"/>
      <c r="DVS151" s="273"/>
      <c r="DVT151" s="273"/>
      <c r="DVU151" s="273"/>
      <c r="DVV151" s="273"/>
      <c r="DVW151" s="273"/>
      <c r="DVX151" s="273"/>
      <c r="DVY151" s="273"/>
      <c r="DVZ151" s="273"/>
      <c r="DWA151" s="273"/>
      <c r="DWB151" s="273"/>
      <c r="DWC151" s="273"/>
      <c r="DWD151" s="273"/>
      <c r="DWE151" s="273"/>
      <c r="DWF151" s="273"/>
      <c r="DWG151" s="273"/>
      <c r="DWH151" s="273"/>
      <c r="DWI151" s="273"/>
      <c r="DWJ151" s="273"/>
      <c r="DWK151" s="273"/>
      <c r="DWL151" s="273"/>
      <c r="DWM151" s="273"/>
      <c r="DWN151" s="273"/>
      <c r="DWO151" s="273"/>
      <c r="DWP151" s="273"/>
      <c r="DWQ151" s="273"/>
      <c r="DWR151" s="273"/>
      <c r="DWS151" s="273"/>
      <c r="DWT151" s="273"/>
      <c r="DWU151" s="273"/>
      <c r="DWV151" s="273"/>
      <c r="DWW151" s="273"/>
      <c r="DWX151" s="273"/>
      <c r="DWY151" s="273"/>
      <c r="DWZ151" s="273"/>
      <c r="DXA151" s="273"/>
      <c r="DXB151" s="273"/>
      <c r="DXC151" s="273"/>
      <c r="DXD151" s="273"/>
      <c r="DXE151" s="273"/>
      <c r="DXF151" s="273"/>
      <c r="DXG151" s="273"/>
      <c r="DXH151" s="273"/>
      <c r="DXI151" s="273"/>
      <c r="DXJ151" s="273"/>
      <c r="DXK151" s="273"/>
      <c r="DXL151" s="273"/>
      <c r="DXM151" s="273"/>
      <c r="DXN151" s="273"/>
      <c r="DXO151" s="273"/>
      <c r="DXP151" s="273"/>
      <c r="DXQ151" s="273"/>
      <c r="DXR151" s="273"/>
      <c r="DXS151" s="273"/>
      <c r="DXT151" s="273"/>
      <c r="DXU151" s="273"/>
      <c r="DXV151" s="273"/>
      <c r="DXW151" s="273"/>
      <c r="DXX151" s="273"/>
      <c r="DXY151" s="273"/>
      <c r="DXZ151" s="273"/>
      <c r="DYA151" s="273"/>
      <c r="DYB151" s="273"/>
      <c r="DYC151" s="273"/>
      <c r="DYD151" s="273"/>
      <c r="DYE151" s="273"/>
      <c r="DYF151" s="273"/>
      <c r="DYG151" s="273"/>
      <c r="DYH151" s="273"/>
      <c r="DYI151" s="273"/>
      <c r="DYJ151" s="273"/>
      <c r="DYK151" s="273"/>
      <c r="DYL151" s="273"/>
      <c r="DYM151" s="273"/>
      <c r="DYN151" s="273"/>
      <c r="DYO151" s="273"/>
      <c r="DYP151" s="273"/>
      <c r="DYQ151" s="273"/>
      <c r="DYR151" s="273"/>
      <c r="DYS151" s="273"/>
      <c r="DYT151" s="273"/>
      <c r="DYU151" s="273"/>
      <c r="DYV151" s="273"/>
      <c r="DYW151" s="273"/>
      <c r="DYX151" s="273"/>
      <c r="DYY151" s="273"/>
      <c r="DYZ151" s="273"/>
      <c r="DZA151" s="273"/>
      <c r="DZB151" s="273"/>
      <c r="DZC151" s="273"/>
      <c r="DZD151" s="273"/>
      <c r="DZE151" s="273"/>
      <c r="DZF151" s="273"/>
      <c r="DZG151" s="273"/>
      <c r="DZH151" s="273"/>
      <c r="DZI151" s="273"/>
      <c r="DZJ151" s="273"/>
      <c r="DZK151" s="273"/>
      <c r="DZL151" s="273"/>
      <c r="DZM151" s="273"/>
      <c r="DZN151" s="273"/>
      <c r="DZO151" s="273"/>
      <c r="DZP151" s="273"/>
      <c r="DZQ151" s="273"/>
      <c r="DZR151" s="273"/>
      <c r="DZS151" s="273"/>
      <c r="DZT151" s="273"/>
      <c r="DZU151" s="273"/>
      <c r="DZV151" s="273"/>
      <c r="DZW151" s="273"/>
      <c r="DZX151" s="273"/>
      <c r="DZY151" s="273"/>
      <c r="DZZ151" s="273"/>
      <c r="EAA151" s="273"/>
      <c r="EAB151" s="273"/>
      <c r="EAC151" s="273"/>
      <c r="EAD151" s="273"/>
      <c r="EAE151" s="273"/>
      <c r="EAF151" s="273"/>
      <c r="EAG151" s="273"/>
      <c r="EAH151" s="273"/>
      <c r="EAI151" s="273"/>
      <c r="EAJ151" s="273"/>
      <c r="EAK151" s="273"/>
      <c r="EAL151" s="273"/>
      <c r="EAM151" s="273"/>
      <c r="EAN151" s="273"/>
      <c r="EAO151" s="273"/>
      <c r="EAP151" s="273"/>
      <c r="EAQ151" s="273"/>
      <c r="EAR151" s="273"/>
      <c r="EAS151" s="273"/>
      <c r="EAT151" s="273"/>
      <c r="EAU151" s="273"/>
      <c r="EAV151" s="273"/>
      <c r="EAW151" s="273"/>
      <c r="EAX151" s="273"/>
      <c r="EAY151" s="273"/>
      <c r="EAZ151" s="273"/>
      <c r="EBA151" s="273"/>
      <c r="EBB151" s="273"/>
      <c r="EBC151" s="273"/>
      <c r="EBD151" s="273"/>
      <c r="EBE151" s="273"/>
      <c r="EBF151" s="273"/>
      <c r="EBG151" s="273"/>
      <c r="EBH151" s="273"/>
      <c r="EBI151" s="273"/>
      <c r="EBJ151" s="273"/>
      <c r="EBK151" s="273"/>
      <c r="EBL151" s="273"/>
      <c r="EBM151" s="273"/>
      <c r="EBN151" s="273"/>
      <c r="EBO151" s="273"/>
      <c r="EBP151" s="273"/>
      <c r="EBQ151" s="273"/>
      <c r="EBR151" s="273"/>
      <c r="EBS151" s="273"/>
      <c r="EBT151" s="273"/>
      <c r="EBU151" s="273"/>
      <c r="EBV151" s="273"/>
      <c r="EBW151" s="273"/>
      <c r="EBX151" s="273"/>
      <c r="EBY151" s="273"/>
      <c r="EBZ151" s="273"/>
      <c r="ECA151" s="273"/>
      <c r="ECB151" s="273"/>
      <c r="ECC151" s="273"/>
      <c r="ECD151" s="273"/>
      <c r="ECE151" s="273"/>
      <c r="ECF151" s="273"/>
      <c r="ECG151" s="273"/>
      <c r="ECH151" s="273"/>
      <c r="ECI151" s="273"/>
      <c r="ECJ151" s="273"/>
      <c r="ECK151" s="273"/>
      <c r="ECL151" s="273"/>
      <c r="ECM151" s="273"/>
      <c r="ECN151" s="273"/>
      <c r="ECO151" s="273"/>
      <c r="ECP151" s="273"/>
      <c r="ECQ151" s="273"/>
      <c r="ECR151" s="273"/>
      <c r="ECS151" s="273"/>
      <c r="ECT151" s="273"/>
      <c r="ECU151" s="273"/>
      <c r="ECV151" s="273"/>
      <c r="ECW151" s="273"/>
      <c r="ECX151" s="273"/>
      <c r="ECY151" s="273"/>
      <c r="ECZ151" s="273"/>
      <c r="EDA151" s="273"/>
      <c r="EDB151" s="273"/>
      <c r="EDC151" s="273"/>
      <c r="EDD151" s="273"/>
      <c r="EDE151" s="273"/>
      <c r="EDF151" s="273"/>
      <c r="EDG151" s="273"/>
      <c r="EDH151" s="273"/>
      <c r="EDI151" s="273"/>
      <c r="EDJ151" s="273"/>
      <c r="EDK151" s="273"/>
      <c r="EDL151" s="273"/>
      <c r="EDM151" s="273"/>
      <c r="EDN151" s="273"/>
      <c r="EDO151" s="273"/>
      <c r="EDP151" s="273"/>
      <c r="EDQ151" s="273"/>
      <c r="EDR151" s="273"/>
      <c r="EDS151" s="273"/>
      <c r="EDT151" s="273"/>
      <c r="EDU151" s="273"/>
      <c r="EDV151" s="273"/>
      <c r="EDW151" s="273"/>
      <c r="EDX151" s="273"/>
      <c r="EDY151" s="273"/>
      <c r="EDZ151" s="273"/>
      <c r="EEA151" s="273"/>
      <c r="EEB151" s="273"/>
      <c r="EEC151" s="273"/>
      <c r="EED151" s="273"/>
      <c r="EEE151" s="273"/>
      <c r="EEF151" s="273"/>
      <c r="EEG151" s="273"/>
      <c r="EEH151" s="273"/>
      <c r="EEI151" s="273"/>
      <c r="EEJ151" s="273"/>
      <c r="EEK151" s="273"/>
      <c r="EEL151" s="273"/>
      <c r="EEM151" s="273"/>
      <c r="EEN151" s="273"/>
      <c r="EEO151" s="273"/>
      <c r="EEP151" s="273"/>
      <c r="EEQ151" s="273"/>
      <c r="EER151" s="273"/>
      <c r="EES151" s="273"/>
      <c r="EET151" s="273"/>
      <c r="EEU151" s="273"/>
      <c r="EEV151" s="273"/>
      <c r="EEW151" s="273"/>
      <c r="EEX151" s="273"/>
      <c r="EEY151" s="273"/>
      <c r="EEZ151" s="273"/>
      <c r="EFA151" s="273"/>
      <c r="EFB151" s="273"/>
      <c r="EFC151" s="273"/>
      <c r="EFD151" s="273"/>
      <c r="EFE151" s="273"/>
      <c r="EFF151" s="273"/>
      <c r="EFG151" s="273"/>
      <c r="EFH151" s="273"/>
      <c r="EFI151" s="273"/>
      <c r="EFJ151" s="273"/>
      <c r="EFK151" s="273"/>
      <c r="EFL151" s="273"/>
      <c r="EFM151" s="273"/>
      <c r="EFN151" s="273"/>
      <c r="EFO151" s="273"/>
      <c r="EFP151" s="273"/>
      <c r="EFQ151" s="273"/>
      <c r="EFR151" s="273"/>
      <c r="EFS151" s="273"/>
      <c r="EFT151" s="273"/>
      <c r="EFU151" s="273"/>
      <c r="EFV151" s="273"/>
      <c r="EFW151" s="273"/>
      <c r="EFX151" s="273"/>
      <c r="EFY151" s="273"/>
      <c r="EFZ151" s="273"/>
      <c r="EGA151" s="273"/>
      <c r="EGB151" s="273"/>
      <c r="EGC151" s="273"/>
      <c r="EGD151" s="273"/>
      <c r="EGE151" s="273"/>
      <c r="EGF151" s="273"/>
      <c r="EGG151" s="273"/>
      <c r="EGH151" s="273"/>
      <c r="EGI151" s="273"/>
      <c r="EGJ151" s="273"/>
      <c r="EGK151" s="273"/>
      <c r="EGL151" s="273"/>
      <c r="EGM151" s="273"/>
      <c r="EGN151" s="273"/>
      <c r="EGO151" s="273"/>
      <c r="EGP151" s="273"/>
      <c r="EGQ151" s="273"/>
      <c r="EGR151" s="273"/>
      <c r="EGS151" s="273"/>
      <c r="EGT151" s="273"/>
      <c r="EGU151" s="273"/>
      <c r="EGV151" s="273"/>
      <c r="EGW151" s="273"/>
      <c r="EGX151" s="273"/>
      <c r="EGY151" s="273"/>
      <c r="EGZ151" s="273"/>
      <c r="EHA151" s="273"/>
      <c r="EHB151" s="273"/>
      <c r="EHC151" s="273"/>
      <c r="EHD151" s="273"/>
      <c r="EHE151" s="273"/>
      <c r="EHF151" s="273"/>
      <c r="EHG151" s="273"/>
      <c r="EHH151" s="273"/>
      <c r="EHI151" s="273"/>
      <c r="EHJ151" s="273"/>
      <c r="EHK151" s="273"/>
      <c r="EHL151" s="273"/>
      <c r="EHM151" s="273"/>
      <c r="EHN151" s="273"/>
      <c r="EHO151" s="273"/>
      <c r="EHP151" s="273"/>
      <c r="EHQ151" s="273"/>
      <c r="EHR151" s="273"/>
      <c r="EHS151" s="273"/>
      <c r="EHT151" s="273"/>
      <c r="EHU151" s="273"/>
      <c r="EHV151" s="273"/>
      <c r="EHW151" s="273"/>
      <c r="EHX151" s="273"/>
      <c r="EHY151" s="273"/>
      <c r="EHZ151" s="273"/>
      <c r="EIA151" s="273"/>
      <c r="EIB151" s="273"/>
      <c r="EIC151" s="273"/>
      <c r="EID151" s="273"/>
      <c r="EIE151" s="273"/>
      <c r="EIF151" s="273"/>
      <c r="EIG151" s="273"/>
      <c r="EIH151" s="273"/>
      <c r="EII151" s="273"/>
      <c r="EIJ151" s="273"/>
      <c r="EIK151" s="273"/>
      <c r="EIL151" s="273"/>
      <c r="EIM151" s="273"/>
      <c r="EIN151" s="273"/>
      <c r="EIO151" s="273"/>
      <c r="EIP151" s="273"/>
      <c r="EIQ151" s="273"/>
      <c r="EIR151" s="273"/>
      <c r="EIS151" s="273"/>
      <c r="EIT151" s="273"/>
      <c r="EIU151" s="273"/>
      <c r="EIV151" s="273"/>
      <c r="EIW151" s="273"/>
      <c r="EIX151" s="273"/>
      <c r="EIY151" s="273"/>
      <c r="EIZ151" s="273"/>
      <c r="EJA151" s="273"/>
      <c r="EJB151" s="273"/>
      <c r="EJC151" s="273"/>
      <c r="EJD151" s="273"/>
      <c r="EJE151" s="273"/>
      <c r="EJF151" s="273"/>
      <c r="EJG151" s="273"/>
      <c r="EJH151" s="273"/>
      <c r="EJI151" s="273"/>
      <c r="EJJ151" s="273"/>
      <c r="EJK151" s="273"/>
      <c r="EJL151" s="273"/>
      <c r="EJM151" s="273"/>
      <c r="EJN151" s="273"/>
      <c r="EJO151" s="273"/>
      <c r="EJP151" s="273"/>
      <c r="EJQ151" s="273"/>
      <c r="EJR151" s="273"/>
      <c r="EJS151" s="273"/>
      <c r="EJT151" s="273"/>
      <c r="EJU151" s="273"/>
      <c r="EJV151" s="273"/>
      <c r="EJW151" s="273"/>
      <c r="EJX151" s="273"/>
      <c r="EJY151" s="273"/>
      <c r="EJZ151" s="273"/>
      <c r="EKA151" s="273"/>
      <c r="EKB151" s="273"/>
      <c r="EKC151" s="273"/>
      <c r="EKD151" s="273"/>
      <c r="EKE151" s="273"/>
      <c r="EKF151" s="273"/>
      <c r="EKG151" s="273"/>
      <c r="EKH151" s="273"/>
      <c r="EKI151" s="273"/>
      <c r="EKJ151" s="273"/>
      <c r="EKK151" s="273"/>
      <c r="EKL151" s="273"/>
      <c r="EKM151" s="273"/>
      <c r="EKN151" s="273"/>
      <c r="EKO151" s="273"/>
      <c r="EKP151" s="273"/>
      <c r="EKQ151" s="273"/>
      <c r="EKR151" s="273"/>
      <c r="EKS151" s="273"/>
      <c r="EKT151" s="273"/>
      <c r="EKU151" s="273"/>
      <c r="EKV151" s="273"/>
      <c r="EKW151" s="273"/>
      <c r="EKX151" s="273"/>
      <c r="EKY151" s="273"/>
      <c r="EKZ151" s="273"/>
      <c r="ELA151" s="273"/>
      <c r="ELB151" s="273"/>
      <c r="ELC151" s="273"/>
      <c r="ELD151" s="273"/>
      <c r="ELE151" s="273"/>
      <c r="ELF151" s="273"/>
      <c r="ELG151" s="273"/>
      <c r="ELH151" s="273"/>
      <c r="ELI151" s="273"/>
      <c r="ELJ151" s="273"/>
      <c r="ELK151" s="273"/>
      <c r="ELL151" s="273"/>
      <c r="ELM151" s="273"/>
      <c r="ELN151" s="273"/>
      <c r="ELO151" s="273"/>
      <c r="ELP151" s="273"/>
      <c r="ELQ151" s="273"/>
      <c r="ELR151" s="273"/>
      <c r="ELS151" s="273"/>
      <c r="ELT151" s="273"/>
      <c r="ELU151" s="273"/>
      <c r="ELV151" s="273"/>
      <c r="ELW151" s="273"/>
      <c r="ELX151" s="273"/>
      <c r="ELY151" s="273"/>
      <c r="ELZ151" s="273"/>
      <c r="EMA151" s="273"/>
      <c r="EMB151" s="273"/>
      <c r="EMC151" s="273"/>
      <c r="EMD151" s="273"/>
      <c r="EME151" s="273"/>
      <c r="EMF151" s="273"/>
      <c r="EMG151" s="273"/>
      <c r="EMH151" s="273"/>
      <c r="EMI151" s="273"/>
      <c r="EMJ151" s="273"/>
      <c r="EMK151" s="273"/>
      <c r="EML151" s="273"/>
      <c r="EMM151" s="273"/>
      <c r="EMN151" s="273"/>
      <c r="EMO151" s="273"/>
      <c r="EMP151" s="273"/>
      <c r="EMQ151" s="273"/>
      <c r="EMR151" s="273"/>
      <c r="EMS151" s="273"/>
      <c r="EMT151" s="273"/>
      <c r="EMU151" s="273"/>
      <c r="EMV151" s="273"/>
      <c r="EMW151" s="273"/>
      <c r="EMX151" s="273"/>
      <c r="EMY151" s="273"/>
      <c r="EMZ151" s="273"/>
      <c r="ENA151" s="273"/>
      <c r="ENB151" s="273"/>
      <c r="ENC151" s="273"/>
      <c r="END151" s="273"/>
      <c r="ENE151" s="273"/>
      <c r="ENF151" s="273"/>
      <c r="ENG151" s="273"/>
      <c r="ENH151" s="273"/>
      <c r="ENI151" s="273"/>
      <c r="ENJ151" s="273"/>
      <c r="ENK151" s="273"/>
      <c r="ENL151" s="273"/>
      <c r="ENM151" s="273"/>
      <c r="ENN151" s="273"/>
      <c r="ENO151" s="273"/>
      <c r="ENP151" s="273"/>
      <c r="ENQ151" s="273"/>
      <c r="ENR151" s="273"/>
      <c r="ENS151" s="273"/>
      <c r="ENT151" s="273"/>
      <c r="ENU151" s="273"/>
      <c r="ENV151" s="273"/>
      <c r="ENW151" s="273"/>
      <c r="ENX151" s="273"/>
      <c r="ENY151" s="273"/>
      <c r="ENZ151" s="273"/>
      <c r="EOA151" s="273"/>
      <c r="EOB151" s="273"/>
      <c r="EOC151" s="273"/>
      <c r="EOD151" s="273"/>
      <c r="EOE151" s="273"/>
      <c r="EOF151" s="273"/>
      <c r="EOG151" s="273"/>
      <c r="EOH151" s="273"/>
      <c r="EOI151" s="273"/>
      <c r="EOJ151" s="273"/>
      <c r="EOK151" s="273"/>
      <c r="EOL151" s="273"/>
      <c r="EOM151" s="273"/>
      <c r="EON151" s="273"/>
      <c r="EOO151" s="273"/>
      <c r="EOP151" s="273"/>
      <c r="EOQ151" s="273"/>
      <c r="EOR151" s="273"/>
      <c r="EOS151" s="273"/>
      <c r="EOT151" s="273"/>
      <c r="EOU151" s="273"/>
      <c r="EOV151" s="273"/>
      <c r="EOW151" s="273"/>
      <c r="EOX151" s="273"/>
      <c r="EOY151" s="273"/>
      <c r="EOZ151" s="273"/>
      <c r="EPA151" s="273"/>
      <c r="EPB151" s="273"/>
      <c r="EPC151" s="273"/>
      <c r="EPD151" s="273"/>
      <c r="EPE151" s="273"/>
      <c r="EPF151" s="273"/>
      <c r="EPG151" s="273"/>
      <c r="EPH151" s="273"/>
      <c r="EPI151" s="273"/>
      <c r="EPJ151" s="273"/>
      <c r="EPK151" s="273"/>
      <c r="EPL151" s="273"/>
      <c r="EPM151" s="273"/>
      <c r="EPN151" s="273"/>
      <c r="EPO151" s="273"/>
      <c r="EPP151" s="273"/>
      <c r="EPQ151" s="273"/>
      <c r="EPR151" s="273"/>
      <c r="EPS151" s="273"/>
      <c r="EPT151" s="273"/>
      <c r="EPU151" s="273"/>
      <c r="EPV151" s="273"/>
      <c r="EPW151" s="273"/>
      <c r="EPX151" s="273"/>
      <c r="EPY151" s="273"/>
      <c r="EPZ151" s="273"/>
      <c r="EQA151" s="273"/>
      <c r="EQB151" s="273"/>
      <c r="EQC151" s="273"/>
      <c r="EQD151" s="273"/>
      <c r="EQE151" s="273"/>
      <c r="EQF151" s="273"/>
      <c r="EQG151" s="273"/>
      <c r="EQH151" s="273"/>
      <c r="EQI151" s="273"/>
      <c r="EQJ151" s="273"/>
      <c r="EQK151" s="273"/>
      <c r="EQL151" s="273"/>
      <c r="EQM151" s="273"/>
      <c r="EQN151" s="273"/>
      <c r="EQO151" s="273"/>
      <c r="EQP151" s="273"/>
      <c r="EQQ151" s="273"/>
      <c r="EQR151" s="273"/>
      <c r="EQS151" s="273"/>
      <c r="EQT151" s="273"/>
      <c r="EQU151" s="273"/>
      <c r="EQV151" s="273"/>
      <c r="EQW151" s="273"/>
      <c r="EQX151" s="273"/>
      <c r="EQY151" s="273"/>
      <c r="EQZ151" s="273"/>
      <c r="ERA151" s="273"/>
      <c r="ERB151" s="273"/>
      <c r="ERC151" s="273"/>
      <c r="ERD151" s="273"/>
      <c r="ERE151" s="273"/>
      <c r="ERF151" s="273"/>
      <c r="ERG151" s="273"/>
      <c r="ERH151" s="273"/>
      <c r="ERI151" s="273"/>
      <c r="ERJ151" s="273"/>
      <c r="ERK151" s="273"/>
      <c r="ERL151" s="273"/>
      <c r="ERM151" s="273"/>
      <c r="ERN151" s="273"/>
      <c r="ERO151" s="273"/>
      <c r="ERP151" s="273"/>
      <c r="ERQ151" s="273"/>
      <c r="ERR151" s="273"/>
      <c r="ERS151" s="273"/>
      <c r="ERT151" s="273"/>
      <c r="ERU151" s="273"/>
      <c r="ERV151" s="273"/>
      <c r="ERW151" s="273"/>
      <c r="ERX151" s="273"/>
      <c r="ERY151" s="273"/>
      <c r="ERZ151" s="273"/>
      <c r="ESA151" s="273"/>
      <c r="ESB151" s="273"/>
      <c r="ESC151" s="273"/>
      <c r="ESD151" s="273"/>
      <c r="ESE151" s="273"/>
      <c r="ESF151" s="273"/>
      <c r="ESG151" s="273"/>
      <c r="ESH151" s="273"/>
      <c r="ESI151" s="273"/>
      <c r="ESJ151" s="273"/>
      <c r="ESK151" s="273"/>
      <c r="ESL151" s="273"/>
      <c r="ESM151" s="273"/>
      <c r="ESN151" s="273"/>
      <c r="ESO151" s="273"/>
      <c r="ESP151" s="273"/>
      <c r="ESQ151" s="273"/>
      <c r="ESR151" s="273"/>
      <c r="ESS151" s="273"/>
      <c r="EST151" s="273"/>
      <c r="ESU151" s="273"/>
      <c r="ESV151" s="273"/>
      <c r="ESW151" s="273"/>
      <c r="ESX151" s="273"/>
      <c r="ESY151" s="273"/>
      <c r="ESZ151" s="273"/>
      <c r="ETA151" s="273"/>
      <c r="ETB151" s="273"/>
      <c r="ETC151" s="273"/>
      <c r="ETD151" s="273"/>
      <c r="ETE151" s="273"/>
      <c r="ETF151" s="273"/>
      <c r="ETG151" s="273"/>
      <c r="ETH151" s="273"/>
      <c r="ETI151" s="273"/>
      <c r="ETJ151" s="273"/>
      <c r="ETK151" s="273"/>
      <c r="ETL151" s="273"/>
      <c r="ETM151" s="273"/>
      <c r="ETN151" s="273"/>
      <c r="ETO151" s="273"/>
      <c r="ETP151" s="273"/>
      <c r="ETQ151" s="273"/>
      <c r="ETR151" s="273"/>
      <c r="ETS151" s="273"/>
      <c r="ETT151" s="273"/>
      <c r="ETU151" s="273"/>
      <c r="ETV151" s="273"/>
      <c r="ETW151" s="273"/>
      <c r="ETX151" s="273"/>
      <c r="ETY151" s="273"/>
      <c r="ETZ151" s="273"/>
      <c r="EUA151" s="273"/>
      <c r="EUB151" s="273"/>
      <c r="EUC151" s="273"/>
      <c r="EUD151" s="273"/>
      <c r="EUE151" s="273"/>
      <c r="EUF151" s="273"/>
      <c r="EUG151" s="273"/>
      <c r="EUH151" s="273"/>
      <c r="EUI151" s="273"/>
      <c r="EUJ151" s="273"/>
      <c r="EUK151" s="273"/>
      <c r="EUL151" s="273"/>
      <c r="EUM151" s="273"/>
      <c r="EUN151" s="273"/>
      <c r="EUO151" s="273"/>
      <c r="EUP151" s="273"/>
      <c r="EUQ151" s="273"/>
      <c r="EUR151" s="273"/>
      <c r="EUS151" s="273"/>
      <c r="EUT151" s="273"/>
      <c r="EUU151" s="273"/>
      <c r="EUV151" s="273"/>
      <c r="EUW151" s="273"/>
      <c r="EUX151" s="273"/>
      <c r="EUY151" s="273"/>
      <c r="EUZ151" s="273"/>
      <c r="EVA151" s="273"/>
      <c r="EVB151" s="273"/>
      <c r="EVC151" s="273"/>
      <c r="EVD151" s="273"/>
      <c r="EVE151" s="273"/>
      <c r="EVF151" s="273"/>
      <c r="EVG151" s="273"/>
      <c r="EVH151" s="273"/>
      <c r="EVI151" s="273"/>
      <c r="EVJ151" s="273"/>
      <c r="EVK151" s="273"/>
      <c r="EVL151" s="273"/>
      <c r="EVM151" s="273"/>
      <c r="EVN151" s="273"/>
      <c r="EVO151" s="273"/>
      <c r="EVP151" s="273"/>
      <c r="EVQ151" s="273"/>
      <c r="EVR151" s="273"/>
      <c r="EVS151" s="273"/>
      <c r="EVT151" s="273"/>
      <c r="EVU151" s="273"/>
      <c r="EVV151" s="273"/>
      <c r="EVW151" s="273"/>
      <c r="EVX151" s="273"/>
      <c r="EVY151" s="273"/>
      <c r="EVZ151" s="273"/>
      <c r="EWA151" s="273"/>
      <c r="EWB151" s="273"/>
      <c r="EWC151" s="273"/>
      <c r="EWD151" s="273"/>
      <c r="EWE151" s="273"/>
      <c r="EWF151" s="273"/>
      <c r="EWG151" s="273"/>
      <c r="EWH151" s="273"/>
      <c r="EWI151" s="273"/>
      <c r="EWJ151" s="273"/>
      <c r="EWK151" s="273"/>
      <c r="EWL151" s="273"/>
      <c r="EWM151" s="273"/>
      <c r="EWN151" s="273"/>
      <c r="EWO151" s="273"/>
      <c r="EWP151" s="273"/>
      <c r="EWQ151" s="273"/>
      <c r="EWR151" s="273"/>
      <c r="EWS151" s="273"/>
      <c r="EWT151" s="273"/>
      <c r="EWU151" s="273"/>
      <c r="EWV151" s="273"/>
      <c r="EWW151" s="273"/>
      <c r="EWX151" s="273"/>
      <c r="EWY151" s="273"/>
      <c r="EWZ151" s="273"/>
      <c r="EXA151" s="273"/>
      <c r="EXB151" s="273"/>
      <c r="EXC151" s="273"/>
      <c r="EXD151" s="273"/>
      <c r="EXE151" s="273"/>
      <c r="EXF151" s="273"/>
      <c r="EXG151" s="273"/>
      <c r="EXH151" s="273"/>
      <c r="EXI151" s="273"/>
      <c r="EXJ151" s="273"/>
      <c r="EXK151" s="273"/>
      <c r="EXL151" s="273"/>
      <c r="EXM151" s="273"/>
      <c r="EXN151" s="273"/>
      <c r="EXO151" s="273"/>
      <c r="EXP151" s="273"/>
      <c r="EXQ151" s="273"/>
      <c r="EXR151" s="273"/>
      <c r="EXS151" s="273"/>
      <c r="EXT151" s="273"/>
      <c r="EXU151" s="273"/>
      <c r="EXV151" s="273"/>
      <c r="EXW151" s="273"/>
      <c r="EXX151" s="273"/>
      <c r="EXY151" s="273"/>
      <c r="EXZ151" s="273"/>
      <c r="EYA151" s="273"/>
      <c r="EYB151" s="273"/>
      <c r="EYC151" s="273"/>
      <c r="EYD151" s="273"/>
      <c r="EYE151" s="273"/>
      <c r="EYF151" s="273"/>
      <c r="EYG151" s="273"/>
      <c r="EYH151" s="273"/>
      <c r="EYI151" s="273"/>
      <c r="EYJ151" s="273"/>
      <c r="EYK151" s="273"/>
      <c r="EYL151" s="273"/>
      <c r="EYM151" s="273"/>
      <c r="EYN151" s="273"/>
      <c r="EYO151" s="273"/>
      <c r="EYP151" s="273"/>
      <c r="EYQ151" s="273"/>
      <c r="EYR151" s="273"/>
      <c r="EYS151" s="273"/>
      <c r="EYT151" s="273"/>
      <c r="EYU151" s="273"/>
      <c r="EYV151" s="273"/>
      <c r="EYW151" s="273"/>
      <c r="EYX151" s="273"/>
      <c r="EYY151" s="273"/>
      <c r="EYZ151" s="273"/>
      <c r="EZA151" s="273"/>
      <c r="EZB151" s="273"/>
      <c r="EZC151" s="273"/>
      <c r="EZD151" s="273"/>
      <c r="EZE151" s="273"/>
      <c r="EZF151" s="273"/>
      <c r="EZG151" s="273"/>
      <c r="EZH151" s="273"/>
      <c r="EZI151" s="273"/>
      <c r="EZJ151" s="273"/>
      <c r="EZK151" s="273"/>
      <c r="EZL151" s="273"/>
      <c r="EZM151" s="273"/>
      <c r="EZN151" s="273"/>
      <c r="EZO151" s="273"/>
      <c r="EZP151" s="273"/>
      <c r="EZQ151" s="273"/>
      <c r="EZR151" s="273"/>
      <c r="EZS151" s="273"/>
      <c r="EZT151" s="273"/>
      <c r="EZU151" s="273"/>
      <c r="EZV151" s="273"/>
      <c r="EZW151" s="273"/>
      <c r="EZX151" s="273"/>
      <c r="EZY151" s="273"/>
      <c r="EZZ151" s="273"/>
      <c r="FAA151" s="273"/>
      <c r="FAB151" s="273"/>
      <c r="FAC151" s="273"/>
      <c r="FAD151" s="273"/>
      <c r="FAE151" s="273"/>
      <c r="FAF151" s="273"/>
      <c r="FAG151" s="273"/>
      <c r="FAH151" s="273"/>
      <c r="FAI151" s="273"/>
      <c r="FAJ151" s="273"/>
      <c r="FAK151" s="273"/>
      <c r="FAL151" s="273"/>
      <c r="FAM151" s="273"/>
      <c r="FAN151" s="273"/>
      <c r="FAO151" s="273"/>
      <c r="FAP151" s="273"/>
      <c r="FAQ151" s="273"/>
      <c r="FAR151" s="273"/>
      <c r="FAS151" s="273"/>
      <c r="FAT151" s="273"/>
      <c r="FAU151" s="273"/>
      <c r="FAV151" s="273"/>
      <c r="FAW151" s="273"/>
      <c r="FAX151" s="273"/>
      <c r="FAY151" s="273"/>
      <c r="FAZ151" s="273"/>
      <c r="FBA151" s="273"/>
      <c r="FBB151" s="273"/>
      <c r="FBC151" s="273"/>
      <c r="FBD151" s="273"/>
      <c r="FBE151" s="273"/>
      <c r="FBF151" s="273"/>
      <c r="FBG151" s="273"/>
      <c r="FBH151" s="273"/>
      <c r="FBI151" s="273"/>
      <c r="FBJ151" s="273"/>
      <c r="FBK151" s="273"/>
      <c r="FBL151" s="273"/>
      <c r="FBM151" s="273"/>
      <c r="FBN151" s="273"/>
      <c r="FBO151" s="273"/>
      <c r="FBP151" s="273"/>
      <c r="FBQ151" s="273"/>
      <c r="FBR151" s="273"/>
      <c r="FBS151" s="273"/>
      <c r="FBT151" s="273"/>
      <c r="FBU151" s="273"/>
      <c r="FBV151" s="273"/>
      <c r="FBW151" s="273"/>
      <c r="FBX151" s="273"/>
      <c r="FBY151" s="273"/>
      <c r="FBZ151" s="273"/>
      <c r="FCA151" s="273"/>
      <c r="FCB151" s="273"/>
      <c r="FCC151" s="273"/>
      <c r="FCD151" s="273"/>
      <c r="FCE151" s="273"/>
      <c r="FCF151" s="273"/>
      <c r="FCG151" s="273"/>
      <c r="FCH151" s="273"/>
      <c r="FCI151" s="273"/>
      <c r="FCJ151" s="273"/>
      <c r="FCK151" s="273"/>
      <c r="FCL151" s="273"/>
      <c r="FCM151" s="273"/>
      <c r="FCN151" s="273"/>
      <c r="FCO151" s="273"/>
      <c r="FCP151" s="273"/>
      <c r="FCQ151" s="273"/>
      <c r="FCR151" s="273"/>
      <c r="FCS151" s="273"/>
      <c r="FCT151" s="273"/>
      <c r="FCU151" s="273"/>
      <c r="FCV151" s="273"/>
      <c r="FCW151" s="273"/>
      <c r="FCX151" s="273"/>
      <c r="FCY151" s="273"/>
      <c r="FCZ151" s="273"/>
      <c r="FDA151" s="273"/>
      <c r="FDB151" s="273"/>
      <c r="FDC151" s="273"/>
      <c r="FDD151" s="273"/>
      <c r="FDE151" s="273"/>
      <c r="FDF151" s="273"/>
      <c r="FDG151" s="273"/>
      <c r="FDH151" s="273"/>
      <c r="FDI151" s="273"/>
      <c r="FDJ151" s="273"/>
      <c r="FDK151" s="273"/>
      <c r="FDL151" s="273"/>
      <c r="FDM151" s="273"/>
      <c r="FDN151" s="273"/>
      <c r="FDO151" s="273"/>
      <c r="FDP151" s="273"/>
      <c r="FDQ151" s="273"/>
      <c r="FDR151" s="273"/>
      <c r="FDS151" s="273"/>
      <c r="FDT151" s="273"/>
      <c r="FDU151" s="273"/>
      <c r="FDV151" s="273"/>
      <c r="FDW151" s="273"/>
      <c r="FDX151" s="273"/>
      <c r="FDY151" s="273"/>
      <c r="FDZ151" s="273"/>
      <c r="FEA151" s="273"/>
      <c r="FEB151" s="273"/>
      <c r="FEC151" s="273"/>
      <c r="FED151" s="273"/>
      <c r="FEE151" s="273"/>
      <c r="FEF151" s="273"/>
      <c r="FEG151" s="273"/>
      <c r="FEH151" s="273"/>
      <c r="FEI151" s="273"/>
      <c r="FEJ151" s="273"/>
      <c r="FEK151" s="273"/>
      <c r="FEL151" s="273"/>
      <c r="FEM151" s="273"/>
      <c r="FEN151" s="273"/>
      <c r="FEO151" s="273"/>
      <c r="FEP151" s="273"/>
      <c r="FEQ151" s="273"/>
      <c r="FER151" s="273"/>
      <c r="FES151" s="273"/>
      <c r="FET151" s="273"/>
      <c r="FEU151" s="273"/>
      <c r="FEV151" s="273"/>
      <c r="FEW151" s="273"/>
      <c r="FEX151" s="273"/>
      <c r="FEY151" s="273"/>
      <c r="FEZ151" s="273"/>
      <c r="FFA151" s="273"/>
      <c r="FFB151" s="273"/>
      <c r="FFC151" s="273"/>
      <c r="FFD151" s="273"/>
      <c r="FFE151" s="273"/>
      <c r="FFF151" s="273"/>
      <c r="FFG151" s="273"/>
      <c r="FFH151" s="273"/>
      <c r="FFI151" s="273"/>
      <c r="FFJ151" s="273"/>
      <c r="FFK151" s="273"/>
      <c r="FFL151" s="273"/>
      <c r="FFM151" s="273"/>
      <c r="FFN151" s="273"/>
      <c r="FFO151" s="273"/>
      <c r="FFP151" s="273"/>
      <c r="FFQ151" s="273"/>
      <c r="FFR151" s="273"/>
      <c r="FFS151" s="273"/>
      <c r="FFT151" s="273"/>
      <c r="FFU151" s="273"/>
      <c r="FFV151" s="273"/>
      <c r="FFW151" s="273"/>
      <c r="FFX151" s="273"/>
      <c r="FFY151" s="273"/>
      <c r="FFZ151" s="273"/>
      <c r="FGA151" s="273"/>
      <c r="FGB151" s="273"/>
      <c r="FGC151" s="273"/>
      <c r="FGD151" s="273"/>
      <c r="FGE151" s="273"/>
      <c r="FGF151" s="273"/>
      <c r="FGG151" s="273"/>
      <c r="FGH151" s="273"/>
      <c r="FGI151" s="273"/>
      <c r="FGJ151" s="273"/>
      <c r="FGK151" s="273"/>
      <c r="FGL151" s="273"/>
      <c r="FGM151" s="273"/>
      <c r="FGN151" s="273"/>
      <c r="FGO151" s="273"/>
      <c r="FGP151" s="273"/>
      <c r="FGQ151" s="273"/>
      <c r="FGR151" s="273"/>
      <c r="FGS151" s="273"/>
      <c r="FGT151" s="273"/>
      <c r="FGU151" s="273"/>
      <c r="FGV151" s="273"/>
      <c r="FGW151" s="273"/>
      <c r="FGX151" s="273"/>
      <c r="FGY151" s="273"/>
      <c r="FGZ151" s="273"/>
      <c r="FHA151" s="273"/>
      <c r="FHB151" s="273"/>
      <c r="FHC151" s="273"/>
      <c r="FHD151" s="273"/>
      <c r="FHE151" s="273"/>
      <c r="FHF151" s="273"/>
      <c r="FHG151" s="273"/>
      <c r="FHH151" s="273"/>
      <c r="FHI151" s="273"/>
      <c r="FHJ151" s="273"/>
      <c r="FHK151" s="273"/>
      <c r="FHL151" s="273"/>
      <c r="FHM151" s="273"/>
      <c r="FHN151" s="273"/>
      <c r="FHO151" s="273"/>
      <c r="FHP151" s="273"/>
      <c r="FHQ151" s="273"/>
      <c r="FHR151" s="273"/>
      <c r="FHS151" s="273"/>
      <c r="FHT151" s="273"/>
      <c r="FHU151" s="273"/>
      <c r="FHV151" s="273"/>
      <c r="FHW151" s="273"/>
      <c r="FHX151" s="273"/>
      <c r="FHY151" s="273"/>
      <c r="FHZ151" s="273"/>
      <c r="FIA151" s="273"/>
      <c r="FIB151" s="273"/>
      <c r="FIC151" s="273"/>
      <c r="FID151" s="273"/>
      <c r="FIE151" s="273"/>
      <c r="FIF151" s="273"/>
      <c r="FIG151" s="273"/>
      <c r="FIH151" s="273"/>
      <c r="FII151" s="273"/>
      <c r="FIJ151" s="273"/>
      <c r="FIK151" s="273"/>
      <c r="FIL151" s="273"/>
      <c r="FIM151" s="273"/>
      <c r="FIN151" s="273"/>
      <c r="FIO151" s="273"/>
      <c r="FIP151" s="273"/>
      <c r="FIQ151" s="273"/>
      <c r="FIR151" s="273"/>
      <c r="FIS151" s="273"/>
      <c r="FIT151" s="273"/>
      <c r="FIU151" s="273"/>
      <c r="FIV151" s="273"/>
      <c r="FIW151" s="273"/>
      <c r="FIX151" s="273"/>
      <c r="FIY151" s="273"/>
      <c r="FIZ151" s="273"/>
      <c r="FJA151" s="273"/>
      <c r="FJB151" s="273"/>
      <c r="FJC151" s="273"/>
      <c r="FJD151" s="273"/>
      <c r="FJE151" s="273"/>
      <c r="FJF151" s="273"/>
      <c r="FJG151" s="273"/>
      <c r="FJH151" s="273"/>
      <c r="FJI151" s="273"/>
      <c r="FJJ151" s="273"/>
      <c r="FJK151" s="273"/>
      <c r="FJL151" s="273"/>
      <c r="FJM151" s="273"/>
      <c r="FJN151" s="273"/>
      <c r="FJO151" s="273"/>
      <c r="FJP151" s="273"/>
      <c r="FJQ151" s="273"/>
      <c r="FJR151" s="273"/>
      <c r="FJS151" s="273"/>
      <c r="FJT151" s="273"/>
      <c r="FJU151" s="273"/>
      <c r="FJV151" s="273"/>
      <c r="FJW151" s="273"/>
      <c r="FJX151" s="273"/>
      <c r="FJY151" s="273"/>
      <c r="FJZ151" s="273"/>
      <c r="FKA151" s="273"/>
      <c r="FKB151" s="273"/>
      <c r="FKC151" s="273"/>
      <c r="FKD151" s="273"/>
      <c r="FKE151" s="273"/>
      <c r="FKF151" s="273"/>
      <c r="FKG151" s="273"/>
      <c r="FKH151" s="273"/>
      <c r="FKI151" s="273"/>
      <c r="FKJ151" s="273"/>
      <c r="FKK151" s="273"/>
      <c r="FKL151" s="273"/>
      <c r="FKM151" s="273"/>
      <c r="FKN151" s="273"/>
      <c r="FKO151" s="273"/>
      <c r="FKP151" s="273"/>
      <c r="FKQ151" s="273"/>
      <c r="FKR151" s="273"/>
      <c r="FKS151" s="273"/>
      <c r="FKT151" s="273"/>
      <c r="FKU151" s="273"/>
      <c r="FKV151" s="273"/>
      <c r="FKW151" s="273"/>
      <c r="FKX151" s="273"/>
      <c r="FKY151" s="273"/>
      <c r="FKZ151" s="273"/>
      <c r="FLA151" s="273"/>
      <c r="FLB151" s="273"/>
      <c r="FLC151" s="273"/>
      <c r="FLD151" s="273"/>
      <c r="FLE151" s="273"/>
      <c r="FLF151" s="273"/>
      <c r="FLG151" s="273"/>
      <c r="FLH151" s="273"/>
      <c r="FLI151" s="273"/>
      <c r="FLJ151" s="273"/>
      <c r="FLK151" s="273"/>
      <c r="FLL151" s="273"/>
      <c r="FLM151" s="273"/>
      <c r="FLN151" s="273"/>
      <c r="FLO151" s="273"/>
      <c r="FLP151" s="273"/>
      <c r="FLQ151" s="273"/>
      <c r="FLR151" s="273"/>
      <c r="FLS151" s="273"/>
      <c r="FLT151" s="273"/>
      <c r="FLU151" s="273"/>
      <c r="FLV151" s="273"/>
      <c r="FLW151" s="273"/>
      <c r="FLX151" s="273"/>
      <c r="FLY151" s="273"/>
      <c r="FLZ151" s="273"/>
      <c r="FMA151" s="273"/>
      <c r="FMB151" s="273"/>
      <c r="FMC151" s="273"/>
      <c r="FMD151" s="273"/>
      <c r="FME151" s="273"/>
      <c r="FMF151" s="273"/>
      <c r="FMG151" s="273"/>
      <c r="FMH151" s="273"/>
      <c r="FMI151" s="273"/>
      <c r="FMJ151" s="273"/>
      <c r="FMK151" s="273"/>
      <c r="FML151" s="273"/>
      <c r="FMM151" s="273"/>
      <c r="FMN151" s="273"/>
      <c r="FMO151" s="273"/>
      <c r="FMP151" s="273"/>
      <c r="FMQ151" s="273"/>
      <c r="FMR151" s="273"/>
      <c r="FMS151" s="273"/>
      <c r="FMT151" s="273"/>
      <c r="FMU151" s="273"/>
      <c r="FMV151" s="273"/>
      <c r="FMW151" s="273"/>
      <c r="FMX151" s="273"/>
      <c r="FMY151" s="273"/>
      <c r="FMZ151" s="273"/>
      <c r="FNA151" s="273"/>
      <c r="FNB151" s="273"/>
      <c r="FNC151" s="273"/>
      <c r="FND151" s="273"/>
      <c r="FNE151" s="273"/>
      <c r="FNF151" s="273"/>
      <c r="FNG151" s="273"/>
      <c r="FNH151" s="273"/>
      <c r="FNI151" s="273"/>
      <c r="FNJ151" s="273"/>
      <c r="FNK151" s="273"/>
      <c r="FNL151" s="273"/>
      <c r="FNM151" s="273"/>
      <c r="FNN151" s="273"/>
      <c r="FNO151" s="273"/>
      <c r="FNP151" s="273"/>
      <c r="FNQ151" s="273"/>
      <c r="FNR151" s="273"/>
      <c r="FNS151" s="273"/>
      <c r="FNT151" s="273"/>
      <c r="FNU151" s="273"/>
      <c r="FNV151" s="273"/>
      <c r="FNW151" s="273"/>
      <c r="FNX151" s="273"/>
      <c r="FNY151" s="273"/>
      <c r="FNZ151" s="273"/>
      <c r="FOA151" s="273"/>
      <c r="FOB151" s="273"/>
      <c r="FOC151" s="273"/>
      <c r="FOD151" s="273"/>
      <c r="FOE151" s="273"/>
      <c r="FOF151" s="273"/>
      <c r="FOG151" s="273"/>
      <c r="FOH151" s="273"/>
      <c r="FOI151" s="273"/>
      <c r="FOJ151" s="273"/>
      <c r="FOK151" s="273"/>
      <c r="FOL151" s="273"/>
      <c r="FOM151" s="273"/>
      <c r="FON151" s="273"/>
      <c r="FOO151" s="273"/>
      <c r="FOP151" s="273"/>
      <c r="FOQ151" s="273"/>
      <c r="FOR151" s="273"/>
      <c r="FOS151" s="273"/>
      <c r="FOT151" s="273"/>
      <c r="FOU151" s="273"/>
      <c r="FOV151" s="273"/>
      <c r="FOW151" s="273"/>
      <c r="FOX151" s="273"/>
      <c r="FOY151" s="273"/>
      <c r="FOZ151" s="273"/>
      <c r="FPA151" s="273"/>
      <c r="FPB151" s="273"/>
      <c r="FPC151" s="273"/>
      <c r="FPD151" s="273"/>
      <c r="FPE151" s="273"/>
      <c r="FPF151" s="273"/>
      <c r="FPG151" s="273"/>
      <c r="FPH151" s="273"/>
      <c r="FPI151" s="273"/>
      <c r="FPJ151" s="273"/>
      <c r="FPK151" s="273"/>
      <c r="FPL151" s="273"/>
      <c r="FPM151" s="273"/>
      <c r="FPN151" s="273"/>
      <c r="FPO151" s="273"/>
      <c r="FPP151" s="273"/>
      <c r="FPQ151" s="273"/>
      <c r="FPR151" s="273"/>
      <c r="FPS151" s="273"/>
      <c r="FPT151" s="273"/>
      <c r="FPU151" s="273"/>
      <c r="FPV151" s="273"/>
      <c r="FPW151" s="273"/>
      <c r="FPX151" s="273"/>
      <c r="FPY151" s="273"/>
      <c r="FPZ151" s="273"/>
      <c r="FQA151" s="273"/>
      <c r="FQB151" s="273"/>
      <c r="FQC151" s="273"/>
      <c r="FQD151" s="273"/>
      <c r="FQE151" s="273"/>
      <c r="FQF151" s="273"/>
      <c r="FQG151" s="273"/>
      <c r="FQH151" s="273"/>
      <c r="FQI151" s="273"/>
      <c r="FQJ151" s="273"/>
      <c r="FQK151" s="273"/>
      <c r="FQL151" s="273"/>
      <c r="FQM151" s="273"/>
      <c r="FQN151" s="273"/>
      <c r="FQO151" s="273"/>
      <c r="FQP151" s="273"/>
      <c r="FQQ151" s="273"/>
      <c r="FQR151" s="273"/>
      <c r="FQS151" s="273"/>
      <c r="FQT151" s="273"/>
      <c r="FQU151" s="273"/>
      <c r="FQV151" s="273"/>
      <c r="FQW151" s="273"/>
      <c r="FQX151" s="273"/>
      <c r="FQY151" s="273"/>
      <c r="FQZ151" s="273"/>
      <c r="FRA151" s="273"/>
      <c r="FRB151" s="273"/>
      <c r="FRC151" s="273"/>
      <c r="FRD151" s="273"/>
      <c r="FRE151" s="273"/>
      <c r="FRF151" s="273"/>
      <c r="FRG151" s="273"/>
      <c r="FRH151" s="273"/>
      <c r="FRI151" s="273"/>
      <c r="FRJ151" s="273"/>
      <c r="FRK151" s="273"/>
      <c r="FRL151" s="273"/>
      <c r="FRM151" s="273"/>
      <c r="FRN151" s="273"/>
      <c r="FRO151" s="273"/>
      <c r="FRP151" s="273"/>
      <c r="FRQ151" s="273"/>
      <c r="FRR151" s="273"/>
      <c r="FRS151" s="273"/>
      <c r="FRT151" s="273"/>
      <c r="FRU151" s="273"/>
      <c r="FRV151" s="273"/>
      <c r="FRW151" s="273"/>
      <c r="FRX151" s="273"/>
      <c r="FRY151" s="273"/>
      <c r="FRZ151" s="273"/>
      <c r="FSA151" s="273"/>
      <c r="FSB151" s="273"/>
      <c r="FSC151" s="273"/>
      <c r="FSD151" s="273"/>
      <c r="FSE151" s="273"/>
      <c r="FSF151" s="273"/>
      <c r="FSG151" s="273"/>
      <c r="FSH151" s="273"/>
      <c r="FSI151" s="273"/>
      <c r="FSJ151" s="273"/>
      <c r="FSK151" s="273"/>
      <c r="FSL151" s="273"/>
      <c r="FSM151" s="273"/>
      <c r="FSN151" s="273"/>
      <c r="FSO151" s="273"/>
      <c r="FSP151" s="273"/>
      <c r="FSQ151" s="273"/>
      <c r="FSR151" s="273"/>
      <c r="FSS151" s="273"/>
      <c r="FST151" s="273"/>
      <c r="FSU151" s="273"/>
      <c r="FSV151" s="273"/>
      <c r="FSW151" s="273"/>
      <c r="FSX151" s="273"/>
      <c r="FSY151" s="273"/>
      <c r="FSZ151" s="273"/>
      <c r="FTA151" s="273"/>
      <c r="FTB151" s="273"/>
      <c r="FTC151" s="273"/>
      <c r="FTD151" s="273"/>
      <c r="FTE151" s="273"/>
      <c r="FTF151" s="273"/>
      <c r="FTG151" s="273"/>
      <c r="FTH151" s="273"/>
      <c r="FTI151" s="273"/>
      <c r="FTJ151" s="273"/>
      <c r="FTK151" s="273"/>
      <c r="FTL151" s="273"/>
      <c r="FTM151" s="273"/>
      <c r="FTN151" s="273"/>
      <c r="FTO151" s="273"/>
      <c r="FTP151" s="273"/>
      <c r="FTQ151" s="273"/>
      <c r="FTR151" s="273"/>
      <c r="FTS151" s="273"/>
      <c r="FTT151" s="273"/>
      <c r="FTU151" s="273"/>
      <c r="FTV151" s="273"/>
      <c r="FTW151" s="273"/>
      <c r="FTX151" s="273"/>
      <c r="FTY151" s="273"/>
      <c r="FTZ151" s="273"/>
      <c r="FUA151" s="273"/>
      <c r="FUB151" s="273"/>
      <c r="FUC151" s="273"/>
      <c r="FUD151" s="273"/>
      <c r="FUE151" s="273"/>
      <c r="FUF151" s="273"/>
      <c r="FUG151" s="273"/>
      <c r="FUH151" s="273"/>
      <c r="FUI151" s="273"/>
      <c r="FUJ151" s="273"/>
      <c r="FUK151" s="273"/>
      <c r="FUL151" s="273"/>
      <c r="FUM151" s="273"/>
      <c r="FUN151" s="273"/>
      <c r="FUO151" s="273"/>
      <c r="FUP151" s="273"/>
      <c r="FUQ151" s="273"/>
      <c r="FUR151" s="273"/>
      <c r="FUS151" s="273"/>
      <c r="FUT151" s="273"/>
      <c r="FUU151" s="273"/>
      <c r="FUV151" s="273"/>
      <c r="FUW151" s="273"/>
      <c r="FUX151" s="273"/>
      <c r="FUY151" s="273"/>
      <c r="FUZ151" s="273"/>
      <c r="FVA151" s="273"/>
      <c r="FVB151" s="273"/>
      <c r="FVC151" s="273"/>
      <c r="FVD151" s="273"/>
      <c r="FVE151" s="273"/>
      <c r="FVF151" s="273"/>
      <c r="FVG151" s="273"/>
      <c r="FVH151" s="273"/>
      <c r="FVI151" s="273"/>
      <c r="FVJ151" s="273"/>
      <c r="FVK151" s="273"/>
      <c r="FVL151" s="273"/>
      <c r="FVM151" s="273"/>
      <c r="FVN151" s="273"/>
      <c r="FVO151" s="273"/>
      <c r="FVP151" s="273"/>
      <c r="FVQ151" s="273"/>
      <c r="FVR151" s="273"/>
      <c r="FVS151" s="273"/>
      <c r="FVT151" s="273"/>
      <c r="FVU151" s="273"/>
      <c r="FVV151" s="273"/>
      <c r="FVW151" s="273"/>
      <c r="FVX151" s="273"/>
      <c r="FVY151" s="273"/>
      <c r="FVZ151" s="273"/>
      <c r="FWA151" s="273"/>
      <c r="FWB151" s="273"/>
      <c r="FWC151" s="273"/>
      <c r="FWD151" s="273"/>
      <c r="FWE151" s="273"/>
      <c r="FWF151" s="273"/>
      <c r="FWG151" s="273"/>
      <c r="FWH151" s="273"/>
      <c r="FWI151" s="273"/>
      <c r="FWJ151" s="273"/>
      <c r="FWK151" s="273"/>
      <c r="FWL151" s="273"/>
      <c r="FWM151" s="273"/>
      <c r="FWN151" s="273"/>
      <c r="FWO151" s="273"/>
      <c r="FWP151" s="273"/>
      <c r="FWQ151" s="273"/>
      <c r="FWR151" s="273"/>
      <c r="FWS151" s="273"/>
      <c r="FWT151" s="273"/>
      <c r="FWU151" s="273"/>
      <c r="FWV151" s="273"/>
      <c r="FWW151" s="273"/>
      <c r="FWX151" s="273"/>
      <c r="FWY151" s="273"/>
      <c r="FWZ151" s="273"/>
      <c r="FXA151" s="273"/>
      <c r="FXB151" s="273"/>
      <c r="FXC151" s="273"/>
      <c r="FXD151" s="273"/>
      <c r="FXE151" s="273"/>
      <c r="FXF151" s="273"/>
      <c r="FXG151" s="273"/>
      <c r="FXH151" s="273"/>
      <c r="FXI151" s="273"/>
      <c r="FXJ151" s="273"/>
      <c r="FXK151" s="273"/>
      <c r="FXL151" s="273"/>
      <c r="FXM151" s="273"/>
      <c r="FXN151" s="273"/>
      <c r="FXO151" s="273"/>
      <c r="FXP151" s="273"/>
      <c r="FXQ151" s="273"/>
      <c r="FXR151" s="273"/>
      <c r="FXS151" s="273"/>
      <c r="FXT151" s="273"/>
      <c r="FXU151" s="273"/>
      <c r="FXV151" s="273"/>
      <c r="FXW151" s="273"/>
      <c r="FXX151" s="273"/>
      <c r="FXY151" s="273"/>
      <c r="FXZ151" s="273"/>
      <c r="FYA151" s="273"/>
      <c r="FYB151" s="273"/>
      <c r="FYC151" s="273"/>
      <c r="FYD151" s="273"/>
      <c r="FYE151" s="273"/>
      <c r="FYF151" s="273"/>
      <c r="FYG151" s="273"/>
      <c r="FYH151" s="273"/>
      <c r="FYI151" s="273"/>
      <c r="FYJ151" s="273"/>
      <c r="FYK151" s="273"/>
      <c r="FYL151" s="273"/>
      <c r="FYM151" s="273"/>
      <c r="FYN151" s="273"/>
      <c r="FYO151" s="273"/>
      <c r="FYP151" s="273"/>
      <c r="FYQ151" s="273"/>
      <c r="FYR151" s="273"/>
      <c r="FYS151" s="273"/>
      <c r="FYT151" s="273"/>
      <c r="FYU151" s="273"/>
      <c r="FYV151" s="273"/>
      <c r="FYW151" s="273"/>
      <c r="FYX151" s="273"/>
      <c r="FYY151" s="273"/>
      <c r="FYZ151" s="273"/>
      <c r="FZA151" s="273"/>
      <c r="FZB151" s="273"/>
      <c r="FZC151" s="273"/>
      <c r="FZD151" s="273"/>
      <c r="FZE151" s="273"/>
      <c r="FZF151" s="273"/>
      <c r="FZG151" s="273"/>
      <c r="FZH151" s="273"/>
      <c r="FZI151" s="273"/>
      <c r="FZJ151" s="273"/>
      <c r="FZK151" s="273"/>
      <c r="FZL151" s="273"/>
      <c r="FZM151" s="273"/>
      <c r="FZN151" s="273"/>
      <c r="FZO151" s="273"/>
      <c r="FZP151" s="273"/>
      <c r="FZQ151" s="273"/>
      <c r="FZR151" s="273"/>
      <c r="FZS151" s="273"/>
      <c r="FZT151" s="273"/>
      <c r="FZU151" s="273"/>
      <c r="FZV151" s="273"/>
      <c r="FZW151" s="273"/>
      <c r="FZX151" s="273"/>
      <c r="FZY151" s="273"/>
      <c r="FZZ151" s="273"/>
      <c r="GAA151" s="273"/>
      <c r="GAB151" s="273"/>
      <c r="GAC151" s="273"/>
      <c r="GAD151" s="273"/>
      <c r="GAE151" s="273"/>
      <c r="GAF151" s="273"/>
      <c r="GAG151" s="273"/>
      <c r="GAH151" s="273"/>
      <c r="GAI151" s="273"/>
      <c r="GAJ151" s="273"/>
      <c r="GAK151" s="273"/>
      <c r="GAL151" s="273"/>
      <c r="GAM151" s="273"/>
      <c r="GAN151" s="273"/>
      <c r="GAO151" s="273"/>
      <c r="GAP151" s="273"/>
      <c r="GAQ151" s="273"/>
      <c r="GAR151" s="273"/>
      <c r="GAS151" s="273"/>
      <c r="GAT151" s="273"/>
      <c r="GAU151" s="273"/>
      <c r="GAV151" s="273"/>
      <c r="GAW151" s="273"/>
      <c r="GAX151" s="273"/>
      <c r="GAY151" s="273"/>
      <c r="GAZ151" s="273"/>
      <c r="GBA151" s="273"/>
      <c r="GBB151" s="273"/>
      <c r="GBC151" s="273"/>
      <c r="GBD151" s="273"/>
      <c r="GBE151" s="273"/>
      <c r="GBF151" s="273"/>
      <c r="GBG151" s="273"/>
      <c r="GBH151" s="273"/>
      <c r="GBI151" s="273"/>
      <c r="GBJ151" s="273"/>
      <c r="GBK151" s="273"/>
      <c r="GBL151" s="273"/>
      <c r="GBM151" s="273"/>
      <c r="GBN151" s="273"/>
      <c r="GBO151" s="273"/>
      <c r="GBP151" s="273"/>
      <c r="GBQ151" s="273"/>
      <c r="GBR151" s="273"/>
      <c r="GBS151" s="273"/>
      <c r="GBT151" s="273"/>
      <c r="GBU151" s="273"/>
      <c r="GBV151" s="273"/>
      <c r="GBW151" s="273"/>
      <c r="GBX151" s="273"/>
      <c r="GBY151" s="273"/>
      <c r="GBZ151" s="273"/>
      <c r="GCA151" s="273"/>
      <c r="GCB151" s="273"/>
      <c r="GCC151" s="273"/>
      <c r="GCD151" s="273"/>
      <c r="GCE151" s="273"/>
      <c r="GCF151" s="273"/>
      <c r="GCG151" s="273"/>
      <c r="GCH151" s="273"/>
      <c r="GCI151" s="273"/>
      <c r="GCJ151" s="273"/>
      <c r="GCK151" s="273"/>
      <c r="GCL151" s="273"/>
      <c r="GCM151" s="273"/>
      <c r="GCN151" s="273"/>
      <c r="GCO151" s="273"/>
      <c r="GCP151" s="273"/>
      <c r="GCQ151" s="273"/>
      <c r="GCR151" s="273"/>
      <c r="GCS151" s="273"/>
      <c r="GCT151" s="273"/>
      <c r="GCU151" s="273"/>
      <c r="GCV151" s="273"/>
      <c r="GCW151" s="273"/>
      <c r="GCX151" s="273"/>
      <c r="GCY151" s="273"/>
      <c r="GCZ151" s="273"/>
      <c r="GDA151" s="273"/>
      <c r="GDB151" s="273"/>
      <c r="GDC151" s="273"/>
      <c r="GDD151" s="273"/>
      <c r="GDE151" s="273"/>
      <c r="GDF151" s="273"/>
      <c r="GDG151" s="273"/>
      <c r="GDH151" s="273"/>
      <c r="GDI151" s="273"/>
      <c r="GDJ151" s="273"/>
      <c r="GDK151" s="273"/>
      <c r="GDL151" s="273"/>
      <c r="GDM151" s="273"/>
      <c r="GDN151" s="273"/>
      <c r="GDO151" s="273"/>
      <c r="GDP151" s="273"/>
      <c r="GDQ151" s="273"/>
      <c r="GDR151" s="273"/>
      <c r="GDS151" s="273"/>
      <c r="GDT151" s="273"/>
      <c r="GDU151" s="273"/>
      <c r="GDV151" s="273"/>
      <c r="GDW151" s="273"/>
      <c r="GDX151" s="273"/>
      <c r="GDY151" s="273"/>
      <c r="GDZ151" s="273"/>
      <c r="GEA151" s="273"/>
      <c r="GEB151" s="273"/>
      <c r="GEC151" s="273"/>
      <c r="GED151" s="273"/>
      <c r="GEE151" s="273"/>
      <c r="GEF151" s="273"/>
      <c r="GEG151" s="273"/>
      <c r="GEH151" s="273"/>
      <c r="GEI151" s="273"/>
      <c r="GEJ151" s="273"/>
      <c r="GEK151" s="273"/>
      <c r="GEL151" s="273"/>
      <c r="GEM151" s="273"/>
      <c r="GEN151" s="273"/>
      <c r="GEO151" s="273"/>
      <c r="GEP151" s="273"/>
      <c r="GEQ151" s="273"/>
      <c r="GER151" s="273"/>
      <c r="GES151" s="273"/>
      <c r="GET151" s="273"/>
      <c r="GEU151" s="273"/>
      <c r="GEV151" s="273"/>
      <c r="GEW151" s="273"/>
      <c r="GEX151" s="273"/>
      <c r="GEY151" s="273"/>
      <c r="GEZ151" s="273"/>
      <c r="GFA151" s="273"/>
      <c r="GFB151" s="273"/>
      <c r="GFC151" s="273"/>
      <c r="GFD151" s="273"/>
      <c r="GFE151" s="273"/>
      <c r="GFF151" s="273"/>
      <c r="GFG151" s="273"/>
      <c r="GFH151" s="273"/>
      <c r="GFI151" s="273"/>
      <c r="GFJ151" s="273"/>
      <c r="GFK151" s="273"/>
      <c r="GFL151" s="273"/>
      <c r="GFM151" s="273"/>
      <c r="GFN151" s="273"/>
      <c r="GFO151" s="273"/>
      <c r="GFP151" s="273"/>
      <c r="GFQ151" s="273"/>
      <c r="GFR151" s="273"/>
      <c r="GFS151" s="273"/>
      <c r="GFT151" s="273"/>
      <c r="GFU151" s="273"/>
      <c r="GFV151" s="273"/>
      <c r="GFW151" s="273"/>
      <c r="GFX151" s="273"/>
      <c r="GFY151" s="273"/>
      <c r="GFZ151" s="273"/>
      <c r="GGA151" s="273"/>
      <c r="GGB151" s="273"/>
      <c r="GGC151" s="273"/>
      <c r="GGD151" s="273"/>
      <c r="GGE151" s="273"/>
      <c r="GGF151" s="273"/>
      <c r="GGG151" s="273"/>
      <c r="GGH151" s="273"/>
      <c r="GGI151" s="273"/>
      <c r="GGJ151" s="273"/>
      <c r="GGK151" s="273"/>
      <c r="GGL151" s="273"/>
      <c r="GGM151" s="273"/>
      <c r="GGN151" s="273"/>
      <c r="GGO151" s="273"/>
      <c r="GGP151" s="273"/>
      <c r="GGQ151" s="273"/>
      <c r="GGR151" s="273"/>
      <c r="GGS151" s="273"/>
      <c r="GGT151" s="273"/>
      <c r="GGU151" s="273"/>
      <c r="GGV151" s="273"/>
      <c r="GGW151" s="273"/>
      <c r="GGX151" s="273"/>
      <c r="GGY151" s="273"/>
      <c r="GGZ151" s="273"/>
      <c r="GHA151" s="273"/>
      <c r="GHB151" s="273"/>
      <c r="GHC151" s="273"/>
      <c r="GHD151" s="273"/>
      <c r="GHE151" s="273"/>
      <c r="GHF151" s="273"/>
      <c r="GHG151" s="273"/>
      <c r="GHH151" s="273"/>
      <c r="GHI151" s="273"/>
      <c r="GHJ151" s="273"/>
      <c r="GHK151" s="273"/>
      <c r="GHL151" s="273"/>
      <c r="GHM151" s="273"/>
      <c r="GHN151" s="273"/>
      <c r="GHO151" s="273"/>
      <c r="GHP151" s="273"/>
      <c r="GHQ151" s="273"/>
      <c r="GHR151" s="273"/>
      <c r="GHS151" s="273"/>
      <c r="GHT151" s="273"/>
      <c r="GHU151" s="273"/>
      <c r="GHV151" s="273"/>
      <c r="GHW151" s="273"/>
      <c r="GHX151" s="273"/>
      <c r="GHY151" s="273"/>
      <c r="GHZ151" s="273"/>
      <c r="GIA151" s="273"/>
      <c r="GIB151" s="273"/>
      <c r="GIC151" s="273"/>
      <c r="GID151" s="273"/>
      <c r="GIE151" s="273"/>
      <c r="GIF151" s="273"/>
      <c r="GIG151" s="273"/>
      <c r="GIH151" s="273"/>
      <c r="GII151" s="273"/>
      <c r="GIJ151" s="273"/>
      <c r="GIK151" s="273"/>
      <c r="GIL151" s="273"/>
      <c r="GIM151" s="273"/>
      <c r="GIN151" s="273"/>
      <c r="GIO151" s="273"/>
      <c r="GIP151" s="273"/>
      <c r="GIQ151" s="273"/>
      <c r="GIR151" s="273"/>
      <c r="GIS151" s="273"/>
      <c r="GIT151" s="273"/>
      <c r="GIU151" s="273"/>
      <c r="GIV151" s="273"/>
      <c r="GIW151" s="273"/>
      <c r="GIX151" s="273"/>
      <c r="GIY151" s="273"/>
      <c r="GIZ151" s="273"/>
      <c r="GJA151" s="273"/>
      <c r="GJB151" s="273"/>
      <c r="GJC151" s="273"/>
      <c r="GJD151" s="273"/>
      <c r="GJE151" s="273"/>
      <c r="GJF151" s="273"/>
      <c r="GJG151" s="273"/>
      <c r="GJH151" s="273"/>
      <c r="GJI151" s="273"/>
      <c r="GJJ151" s="273"/>
      <c r="GJK151" s="273"/>
      <c r="GJL151" s="273"/>
      <c r="GJM151" s="273"/>
      <c r="GJN151" s="273"/>
      <c r="GJO151" s="273"/>
      <c r="GJP151" s="273"/>
      <c r="GJQ151" s="273"/>
      <c r="GJR151" s="273"/>
      <c r="GJS151" s="273"/>
      <c r="GJT151" s="273"/>
      <c r="GJU151" s="273"/>
      <c r="GJV151" s="273"/>
      <c r="GJW151" s="273"/>
      <c r="GJX151" s="273"/>
      <c r="GJY151" s="273"/>
      <c r="GJZ151" s="273"/>
      <c r="GKA151" s="273"/>
      <c r="GKB151" s="273"/>
      <c r="GKC151" s="273"/>
      <c r="GKD151" s="273"/>
      <c r="GKE151" s="273"/>
      <c r="GKF151" s="273"/>
      <c r="GKG151" s="273"/>
      <c r="GKH151" s="273"/>
      <c r="GKI151" s="273"/>
      <c r="GKJ151" s="273"/>
      <c r="GKK151" s="273"/>
      <c r="GKL151" s="273"/>
      <c r="GKM151" s="273"/>
      <c r="GKN151" s="273"/>
      <c r="GKO151" s="273"/>
      <c r="GKP151" s="273"/>
      <c r="GKQ151" s="273"/>
      <c r="GKR151" s="273"/>
      <c r="GKS151" s="273"/>
      <c r="GKT151" s="273"/>
      <c r="GKU151" s="273"/>
      <c r="GKV151" s="273"/>
      <c r="GKW151" s="273"/>
      <c r="GKX151" s="273"/>
      <c r="GKY151" s="273"/>
      <c r="GKZ151" s="273"/>
      <c r="GLA151" s="273"/>
      <c r="GLB151" s="273"/>
      <c r="GLC151" s="273"/>
      <c r="GLD151" s="273"/>
      <c r="GLE151" s="273"/>
      <c r="GLF151" s="273"/>
      <c r="GLG151" s="273"/>
      <c r="GLH151" s="273"/>
      <c r="GLI151" s="273"/>
      <c r="GLJ151" s="273"/>
      <c r="GLK151" s="273"/>
      <c r="GLL151" s="273"/>
      <c r="GLM151" s="273"/>
      <c r="GLN151" s="273"/>
      <c r="GLO151" s="273"/>
      <c r="GLP151" s="273"/>
      <c r="GLQ151" s="273"/>
      <c r="GLR151" s="273"/>
      <c r="GLS151" s="273"/>
      <c r="GLT151" s="273"/>
      <c r="GLU151" s="273"/>
      <c r="GLV151" s="273"/>
      <c r="GLW151" s="273"/>
      <c r="GLX151" s="273"/>
      <c r="GLY151" s="273"/>
      <c r="GLZ151" s="273"/>
      <c r="GMA151" s="273"/>
      <c r="GMB151" s="273"/>
      <c r="GMC151" s="273"/>
      <c r="GMD151" s="273"/>
      <c r="GME151" s="273"/>
      <c r="GMF151" s="273"/>
      <c r="GMG151" s="273"/>
      <c r="GMH151" s="273"/>
      <c r="GMI151" s="273"/>
      <c r="GMJ151" s="273"/>
      <c r="GMK151" s="273"/>
      <c r="GML151" s="273"/>
      <c r="GMM151" s="273"/>
      <c r="GMN151" s="273"/>
      <c r="GMO151" s="273"/>
      <c r="GMP151" s="273"/>
      <c r="GMQ151" s="273"/>
      <c r="GMR151" s="273"/>
      <c r="GMS151" s="273"/>
      <c r="GMT151" s="273"/>
      <c r="GMU151" s="273"/>
      <c r="GMV151" s="273"/>
      <c r="GMW151" s="273"/>
      <c r="GMX151" s="273"/>
      <c r="GMY151" s="273"/>
      <c r="GMZ151" s="273"/>
      <c r="GNA151" s="273"/>
      <c r="GNB151" s="273"/>
      <c r="GNC151" s="273"/>
      <c r="GND151" s="273"/>
      <c r="GNE151" s="273"/>
      <c r="GNF151" s="273"/>
      <c r="GNG151" s="273"/>
      <c r="GNH151" s="273"/>
      <c r="GNI151" s="273"/>
      <c r="GNJ151" s="273"/>
      <c r="GNK151" s="273"/>
      <c r="GNL151" s="273"/>
      <c r="GNM151" s="273"/>
      <c r="GNN151" s="273"/>
      <c r="GNO151" s="273"/>
      <c r="GNP151" s="273"/>
      <c r="GNQ151" s="273"/>
      <c r="GNR151" s="273"/>
      <c r="GNS151" s="273"/>
      <c r="GNT151" s="273"/>
      <c r="GNU151" s="273"/>
      <c r="GNV151" s="273"/>
      <c r="GNW151" s="273"/>
      <c r="GNX151" s="273"/>
      <c r="GNY151" s="273"/>
      <c r="GNZ151" s="273"/>
      <c r="GOA151" s="273"/>
      <c r="GOB151" s="273"/>
      <c r="GOC151" s="273"/>
      <c r="GOD151" s="273"/>
      <c r="GOE151" s="273"/>
      <c r="GOF151" s="273"/>
      <c r="GOG151" s="273"/>
      <c r="GOH151" s="273"/>
      <c r="GOI151" s="273"/>
      <c r="GOJ151" s="273"/>
      <c r="GOK151" s="273"/>
      <c r="GOL151" s="273"/>
      <c r="GOM151" s="273"/>
      <c r="GON151" s="273"/>
      <c r="GOO151" s="273"/>
      <c r="GOP151" s="273"/>
      <c r="GOQ151" s="273"/>
      <c r="GOR151" s="273"/>
      <c r="GOS151" s="273"/>
      <c r="GOT151" s="273"/>
      <c r="GOU151" s="273"/>
      <c r="GOV151" s="273"/>
      <c r="GOW151" s="273"/>
      <c r="GOX151" s="273"/>
      <c r="GOY151" s="273"/>
      <c r="GOZ151" s="273"/>
      <c r="GPA151" s="273"/>
      <c r="GPB151" s="273"/>
      <c r="GPC151" s="273"/>
      <c r="GPD151" s="273"/>
      <c r="GPE151" s="273"/>
      <c r="GPF151" s="273"/>
      <c r="GPG151" s="273"/>
      <c r="GPH151" s="273"/>
      <c r="GPI151" s="273"/>
      <c r="GPJ151" s="273"/>
      <c r="GPK151" s="273"/>
      <c r="GPL151" s="273"/>
      <c r="GPM151" s="273"/>
      <c r="GPN151" s="273"/>
      <c r="GPO151" s="273"/>
      <c r="GPP151" s="273"/>
      <c r="GPQ151" s="273"/>
      <c r="GPR151" s="273"/>
      <c r="GPS151" s="273"/>
      <c r="GPT151" s="273"/>
      <c r="GPU151" s="273"/>
      <c r="GPV151" s="273"/>
      <c r="GPW151" s="273"/>
      <c r="GPX151" s="273"/>
      <c r="GPY151" s="273"/>
      <c r="GPZ151" s="273"/>
      <c r="GQA151" s="273"/>
      <c r="GQB151" s="273"/>
      <c r="GQC151" s="273"/>
      <c r="GQD151" s="273"/>
      <c r="GQE151" s="273"/>
      <c r="GQF151" s="273"/>
      <c r="GQG151" s="273"/>
      <c r="GQH151" s="273"/>
      <c r="GQI151" s="273"/>
      <c r="GQJ151" s="273"/>
      <c r="GQK151" s="273"/>
      <c r="GQL151" s="273"/>
      <c r="GQM151" s="273"/>
      <c r="GQN151" s="273"/>
      <c r="GQO151" s="273"/>
      <c r="GQP151" s="273"/>
      <c r="GQQ151" s="273"/>
      <c r="GQR151" s="273"/>
      <c r="GQS151" s="273"/>
      <c r="GQT151" s="273"/>
      <c r="GQU151" s="273"/>
      <c r="GQV151" s="273"/>
      <c r="GQW151" s="273"/>
      <c r="GQX151" s="273"/>
      <c r="GQY151" s="273"/>
      <c r="GQZ151" s="273"/>
      <c r="GRA151" s="273"/>
      <c r="GRB151" s="273"/>
      <c r="GRC151" s="273"/>
      <c r="GRD151" s="273"/>
      <c r="GRE151" s="273"/>
      <c r="GRF151" s="273"/>
      <c r="GRG151" s="273"/>
      <c r="GRH151" s="273"/>
      <c r="GRI151" s="273"/>
      <c r="GRJ151" s="273"/>
      <c r="GRK151" s="273"/>
      <c r="GRL151" s="273"/>
      <c r="GRM151" s="273"/>
      <c r="GRN151" s="273"/>
      <c r="GRO151" s="273"/>
      <c r="GRP151" s="273"/>
      <c r="GRQ151" s="273"/>
      <c r="GRR151" s="273"/>
      <c r="GRS151" s="273"/>
      <c r="GRT151" s="273"/>
      <c r="GRU151" s="273"/>
      <c r="GRV151" s="273"/>
      <c r="GRW151" s="273"/>
      <c r="GRX151" s="273"/>
      <c r="GRY151" s="273"/>
      <c r="GRZ151" s="273"/>
      <c r="GSA151" s="273"/>
      <c r="GSB151" s="273"/>
      <c r="GSC151" s="273"/>
      <c r="GSD151" s="273"/>
      <c r="GSE151" s="273"/>
      <c r="GSF151" s="273"/>
      <c r="GSG151" s="273"/>
      <c r="GSH151" s="273"/>
      <c r="GSI151" s="273"/>
      <c r="GSJ151" s="273"/>
      <c r="GSK151" s="273"/>
      <c r="GSL151" s="273"/>
      <c r="GSM151" s="273"/>
      <c r="GSN151" s="273"/>
      <c r="GSO151" s="273"/>
      <c r="GSP151" s="273"/>
      <c r="GSQ151" s="273"/>
      <c r="GSR151" s="273"/>
      <c r="GSS151" s="273"/>
      <c r="GST151" s="273"/>
      <c r="GSU151" s="273"/>
      <c r="GSV151" s="273"/>
      <c r="GSW151" s="273"/>
      <c r="GSX151" s="273"/>
      <c r="GSY151" s="273"/>
      <c r="GSZ151" s="273"/>
      <c r="GTA151" s="273"/>
      <c r="GTB151" s="273"/>
      <c r="GTC151" s="273"/>
      <c r="GTD151" s="273"/>
      <c r="GTE151" s="273"/>
      <c r="GTF151" s="273"/>
      <c r="GTG151" s="273"/>
      <c r="GTH151" s="273"/>
      <c r="GTI151" s="273"/>
      <c r="GTJ151" s="273"/>
      <c r="GTK151" s="273"/>
      <c r="GTL151" s="273"/>
      <c r="GTM151" s="273"/>
      <c r="GTN151" s="273"/>
      <c r="GTO151" s="273"/>
      <c r="GTP151" s="273"/>
      <c r="GTQ151" s="273"/>
      <c r="GTR151" s="273"/>
      <c r="GTS151" s="273"/>
      <c r="GTT151" s="273"/>
      <c r="GTU151" s="273"/>
      <c r="GTV151" s="273"/>
      <c r="GTW151" s="273"/>
      <c r="GTX151" s="273"/>
      <c r="GTY151" s="273"/>
      <c r="GTZ151" s="273"/>
      <c r="GUA151" s="273"/>
      <c r="GUB151" s="273"/>
      <c r="GUC151" s="273"/>
      <c r="GUD151" s="273"/>
      <c r="GUE151" s="273"/>
      <c r="GUF151" s="273"/>
      <c r="GUG151" s="273"/>
      <c r="GUH151" s="273"/>
      <c r="GUI151" s="273"/>
      <c r="GUJ151" s="273"/>
      <c r="GUK151" s="273"/>
      <c r="GUL151" s="273"/>
      <c r="GUM151" s="273"/>
      <c r="GUN151" s="273"/>
      <c r="GUO151" s="273"/>
      <c r="GUP151" s="273"/>
      <c r="GUQ151" s="273"/>
      <c r="GUR151" s="273"/>
      <c r="GUS151" s="273"/>
      <c r="GUT151" s="273"/>
      <c r="GUU151" s="273"/>
      <c r="GUV151" s="273"/>
      <c r="GUW151" s="273"/>
      <c r="GUX151" s="273"/>
      <c r="GUY151" s="273"/>
      <c r="GUZ151" s="273"/>
      <c r="GVA151" s="273"/>
      <c r="GVB151" s="273"/>
      <c r="GVC151" s="273"/>
      <c r="GVD151" s="273"/>
      <c r="GVE151" s="273"/>
      <c r="GVF151" s="273"/>
      <c r="GVG151" s="273"/>
      <c r="GVH151" s="273"/>
      <c r="GVI151" s="273"/>
      <c r="GVJ151" s="273"/>
      <c r="GVK151" s="273"/>
      <c r="GVL151" s="273"/>
      <c r="GVM151" s="273"/>
      <c r="GVN151" s="273"/>
      <c r="GVO151" s="273"/>
      <c r="GVP151" s="273"/>
      <c r="GVQ151" s="273"/>
      <c r="GVR151" s="273"/>
      <c r="GVS151" s="273"/>
      <c r="GVT151" s="273"/>
      <c r="GVU151" s="273"/>
      <c r="GVV151" s="273"/>
      <c r="GVW151" s="273"/>
      <c r="GVX151" s="273"/>
      <c r="GVY151" s="273"/>
      <c r="GVZ151" s="273"/>
      <c r="GWA151" s="273"/>
      <c r="GWB151" s="273"/>
      <c r="GWC151" s="273"/>
      <c r="GWD151" s="273"/>
      <c r="GWE151" s="273"/>
      <c r="GWF151" s="273"/>
      <c r="GWG151" s="273"/>
      <c r="GWH151" s="273"/>
      <c r="GWI151" s="273"/>
      <c r="GWJ151" s="273"/>
      <c r="GWK151" s="273"/>
      <c r="GWL151" s="273"/>
      <c r="GWM151" s="273"/>
      <c r="GWN151" s="273"/>
      <c r="GWO151" s="273"/>
      <c r="GWP151" s="273"/>
      <c r="GWQ151" s="273"/>
      <c r="GWR151" s="273"/>
      <c r="GWS151" s="273"/>
      <c r="GWT151" s="273"/>
      <c r="GWU151" s="273"/>
      <c r="GWV151" s="273"/>
      <c r="GWW151" s="273"/>
      <c r="GWX151" s="273"/>
      <c r="GWY151" s="273"/>
      <c r="GWZ151" s="273"/>
      <c r="GXA151" s="273"/>
      <c r="GXB151" s="273"/>
      <c r="GXC151" s="273"/>
      <c r="GXD151" s="273"/>
      <c r="GXE151" s="273"/>
      <c r="GXF151" s="273"/>
      <c r="GXG151" s="273"/>
      <c r="GXH151" s="273"/>
      <c r="GXI151" s="273"/>
      <c r="GXJ151" s="273"/>
      <c r="GXK151" s="273"/>
      <c r="GXL151" s="273"/>
      <c r="GXM151" s="273"/>
      <c r="GXN151" s="273"/>
      <c r="GXO151" s="273"/>
      <c r="GXP151" s="273"/>
      <c r="GXQ151" s="273"/>
      <c r="GXR151" s="273"/>
      <c r="GXS151" s="273"/>
      <c r="GXT151" s="273"/>
      <c r="GXU151" s="273"/>
      <c r="GXV151" s="273"/>
      <c r="GXW151" s="273"/>
      <c r="GXX151" s="273"/>
      <c r="GXY151" s="273"/>
      <c r="GXZ151" s="273"/>
      <c r="GYA151" s="273"/>
      <c r="GYB151" s="273"/>
      <c r="GYC151" s="273"/>
      <c r="GYD151" s="273"/>
      <c r="GYE151" s="273"/>
      <c r="GYF151" s="273"/>
      <c r="GYG151" s="273"/>
      <c r="GYH151" s="273"/>
      <c r="GYI151" s="273"/>
      <c r="GYJ151" s="273"/>
      <c r="GYK151" s="273"/>
      <c r="GYL151" s="273"/>
      <c r="GYM151" s="273"/>
      <c r="GYN151" s="273"/>
      <c r="GYO151" s="273"/>
      <c r="GYP151" s="273"/>
      <c r="GYQ151" s="273"/>
      <c r="GYR151" s="273"/>
      <c r="GYS151" s="273"/>
      <c r="GYT151" s="273"/>
      <c r="GYU151" s="273"/>
      <c r="GYV151" s="273"/>
      <c r="GYW151" s="273"/>
      <c r="GYX151" s="273"/>
      <c r="GYY151" s="273"/>
      <c r="GYZ151" s="273"/>
      <c r="GZA151" s="273"/>
      <c r="GZB151" s="273"/>
      <c r="GZC151" s="273"/>
      <c r="GZD151" s="273"/>
      <c r="GZE151" s="273"/>
      <c r="GZF151" s="273"/>
      <c r="GZG151" s="273"/>
      <c r="GZH151" s="273"/>
      <c r="GZI151" s="273"/>
      <c r="GZJ151" s="273"/>
      <c r="GZK151" s="273"/>
      <c r="GZL151" s="273"/>
      <c r="GZM151" s="273"/>
      <c r="GZN151" s="273"/>
      <c r="GZO151" s="273"/>
      <c r="GZP151" s="273"/>
      <c r="GZQ151" s="273"/>
      <c r="GZR151" s="273"/>
      <c r="GZS151" s="273"/>
      <c r="GZT151" s="273"/>
      <c r="GZU151" s="273"/>
      <c r="GZV151" s="273"/>
      <c r="GZW151" s="273"/>
      <c r="GZX151" s="273"/>
      <c r="GZY151" s="273"/>
      <c r="GZZ151" s="273"/>
      <c r="HAA151" s="273"/>
      <c r="HAB151" s="273"/>
      <c r="HAC151" s="273"/>
      <c r="HAD151" s="273"/>
      <c r="HAE151" s="273"/>
      <c r="HAF151" s="273"/>
      <c r="HAG151" s="273"/>
      <c r="HAH151" s="273"/>
      <c r="HAI151" s="273"/>
      <c r="HAJ151" s="273"/>
      <c r="HAK151" s="273"/>
      <c r="HAL151" s="273"/>
      <c r="HAM151" s="273"/>
      <c r="HAN151" s="273"/>
      <c r="HAO151" s="273"/>
      <c r="HAP151" s="273"/>
      <c r="HAQ151" s="273"/>
      <c r="HAR151" s="273"/>
      <c r="HAS151" s="273"/>
      <c r="HAT151" s="273"/>
      <c r="HAU151" s="273"/>
      <c r="HAV151" s="273"/>
      <c r="HAW151" s="273"/>
      <c r="HAX151" s="273"/>
      <c r="HAY151" s="273"/>
      <c r="HAZ151" s="273"/>
      <c r="HBA151" s="273"/>
      <c r="HBB151" s="273"/>
      <c r="HBC151" s="273"/>
      <c r="HBD151" s="273"/>
      <c r="HBE151" s="273"/>
      <c r="HBF151" s="273"/>
      <c r="HBG151" s="273"/>
      <c r="HBH151" s="273"/>
      <c r="HBI151" s="273"/>
      <c r="HBJ151" s="273"/>
      <c r="HBK151" s="273"/>
      <c r="HBL151" s="273"/>
      <c r="HBM151" s="273"/>
      <c r="HBN151" s="273"/>
      <c r="HBO151" s="273"/>
      <c r="HBP151" s="273"/>
      <c r="HBQ151" s="273"/>
      <c r="HBR151" s="273"/>
      <c r="HBS151" s="273"/>
      <c r="HBT151" s="273"/>
      <c r="HBU151" s="273"/>
      <c r="HBV151" s="273"/>
      <c r="HBW151" s="273"/>
      <c r="HBX151" s="273"/>
      <c r="HBY151" s="273"/>
      <c r="HBZ151" s="273"/>
      <c r="HCA151" s="273"/>
      <c r="HCB151" s="273"/>
      <c r="HCC151" s="273"/>
      <c r="HCD151" s="273"/>
      <c r="HCE151" s="273"/>
      <c r="HCF151" s="273"/>
      <c r="HCG151" s="273"/>
      <c r="HCH151" s="273"/>
      <c r="HCI151" s="273"/>
      <c r="HCJ151" s="273"/>
      <c r="HCK151" s="273"/>
      <c r="HCL151" s="273"/>
      <c r="HCM151" s="273"/>
      <c r="HCN151" s="273"/>
      <c r="HCO151" s="273"/>
      <c r="HCP151" s="273"/>
      <c r="HCQ151" s="273"/>
      <c r="HCR151" s="273"/>
      <c r="HCS151" s="273"/>
      <c r="HCT151" s="273"/>
      <c r="HCU151" s="273"/>
      <c r="HCV151" s="273"/>
      <c r="HCW151" s="273"/>
      <c r="HCX151" s="273"/>
      <c r="HCY151" s="273"/>
      <c r="HCZ151" s="273"/>
      <c r="HDA151" s="273"/>
      <c r="HDB151" s="273"/>
      <c r="HDC151" s="273"/>
      <c r="HDD151" s="273"/>
      <c r="HDE151" s="273"/>
      <c r="HDF151" s="273"/>
      <c r="HDG151" s="273"/>
      <c r="HDH151" s="273"/>
      <c r="HDI151" s="273"/>
      <c r="HDJ151" s="273"/>
      <c r="HDK151" s="273"/>
      <c r="HDL151" s="273"/>
      <c r="HDM151" s="273"/>
      <c r="HDN151" s="273"/>
      <c r="HDO151" s="273"/>
      <c r="HDP151" s="273"/>
      <c r="HDQ151" s="273"/>
      <c r="HDR151" s="273"/>
      <c r="HDS151" s="273"/>
      <c r="HDT151" s="273"/>
      <c r="HDU151" s="273"/>
      <c r="HDV151" s="273"/>
      <c r="HDW151" s="273"/>
      <c r="HDX151" s="273"/>
      <c r="HDY151" s="273"/>
      <c r="HDZ151" s="273"/>
      <c r="HEA151" s="273"/>
      <c r="HEB151" s="273"/>
      <c r="HEC151" s="273"/>
      <c r="HED151" s="273"/>
      <c r="HEE151" s="273"/>
      <c r="HEF151" s="273"/>
      <c r="HEG151" s="273"/>
      <c r="HEH151" s="273"/>
      <c r="HEI151" s="273"/>
      <c r="HEJ151" s="273"/>
      <c r="HEK151" s="273"/>
      <c r="HEL151" s="273"/>
      <c r="HEM151" s="273"/>
      <c r="HEN151" s="273"/>
      <c r="HEO151" s="273"/>
      <c r="HEP151" s="273"/>
      <c r="HEQ151" s="273"/>
      <c r="HER151" s="273"/>
      <c r="HES151" s="273"/>
      <c r="HET151" s="273"/>
      <c r="HEU151" s="273"/>
      <c r="HEV151" s="273"/>
      <c r="HEW151" s="273"/>
      <c r="HEX151" s="273"/>
      <c r="HEY151" s="273"/>
      <c r="HEZ151" s="273"/>
      <c r="HFA151" s="273"/>
      <c r="HFB151" s="273"/>
      <c r="HFC151" s="273"/>
      <c r="HFD151" s="273"/>
      <c r="HFE151" s="273"/>
      <c r="HFF151" s="273"/>
      <c r="HFG151" s="273"/>
      <c r="HFH151" s="273"/>
      <c r="HFI151" s="273"/>
      <c r="HFJ151" s="273"/>
      <c r="HFK151" s="273"/>
      <c r="HFL151" s="273"/>
      <c r="HFM151" s="273"/>
      <c r="HFN151" s="273"/>
      <c r="HFO151" s="273"/>
      <c r="HFP151" s="273"/>
      <c r="HFQ151" s="273"/>
      <c r="HFR151" s="273"/>
      <c r="HFS151" s="273"/>
      <c r="HFT151" s="273"/>
      <c r="HFU151" s="273"/>
      <c r="HFV151" s="273"/>
      <c r="HFW151" s="273"/>
      <c r="HFX151" s="273"/>
      <c r="HFY151" s="273"/>
      <c r="HFZ151" s="273"/>
      <c r="HGA151" s="273"/>
      <c r="HGB151" s="273"/>
      <c r="HGC151" s="273"/>
      <c r="HGD151" s="273"/>
      <c r="HGE151" s="273"/>
      <c r="HGF151" s="273"/>
      <c r="HGG151" s="273"/>
      <c r="HGH151" s="273"/>
      <c r="HGI151" s="273"/>
      <c r="HGJ151" s="273"/>
      <c r="HGK151" s="273"/>
      <c r="HGL151" s="273"/>
      <c r="HGM151" s="273"/>
      <c r="HGN151" s="273"/>
      <c r="HGO151" s="273"/>
      <c r="HGP151" s="273"/>
      <c r="HGQ151" s="273"/>
      <c r="HGR151" s="273"/>
      <c r="HGS151" s="273"/>
      <c r="HGT151" s="273"/>
      <c r="HGU151" s="273"/>
      <c r="HGV151" s="273"/>
      <c r="HGW151" s="273"/>
      <c r="HGX151" s="273"/>
      <c r="HGY151" s="273"/>
      <c r="HGZ151" s="273"/>
      <c r="HHA151" s="273"/>
      <c r="HHB151" s="273"/>
      <c r="HHC151" s="273"/>
      <c r="HHD151" s="273"/>
      <c r="HHE151" s="273"/>
      <c r="HHF151" s="273"/>
      <c r="HHG151" s="273"/>
      <c r="HHH151" s="273"/>
      <c r="HHI151" s="273"/>
      <c r="HHJ151" s="273"/>
      <c r="HHK151" s="273"/>
      <c r="HHL151" s="273"/>
      <c r="HHM151" s="273"/>
      <c r="HHN151" s="273"/>
      <c r="HHO151" s="273"/>
      <c r="HHP151" s="273"/>
      <c r="HHQ151" s="273"/>
      <c r="HHR151" s="273"/>
      <c r="HHS151" s="273"/>
      <c r="HHT151" s="273"/>
      <c r="HHU151" s="273"/>
      <c r="HHV151" s="273"/>
      <c r="HHW151" s="273"/>
      <c r="HHX151" s="273"/>
      <c r="HHY151" s="273"/>
      <c r="HHZ151" s="273"/>
      <c r="HIA151" s="273"/>
      <c r="HIB151" s="273"/>
      <c r="HIC151" s="273"/>
      <c r="HID151" s="273"/>
      <c r="HIE151" s="273"/>
      <c r="HIF151" s="273"/>
      <c r="HIG151" s="273"/>
      <c r="HIH151" s="273"/>
      <c r="HII151" s="273"/>
      <c r="HIJ151" s="273"/>
      <c r="HIK151" s="273"/>
      <c r="HIL151" s="273"/>
      <c r="HIM151" s="273"/>
      <c r="HIN151" s="273"/>
      <c r="HIO151" s="273"/>
      <c r="HIP151" s="273"/>
      <c r="HIQ151" s="273"/>
      <c r="HIR151" s="273"/>
      <c r="HIS151" s="273"/>
      <c r="HIT151" s="273"/>
      <c r="HIU151" s="273"/>
      <c r="HIV151" s="273"/>
      <c r="HIW151" s="273"/>
      <c r="HIX151" s="273"/>
      <c r="HIY151" s="273"/>
      <c r="HIZ151" s="273"/>
      <c r="HJA151" s="273"/>
      <c r="HJB151" s="273"/>
      <c r="HJC151" s="273"/>
      <c r="HJD151" s="273"/>
      <c r="HJE151" s="273"/>
      <c r="HJF151" s="273"/>
      <c r="HJG151" s="273"/>
      <c r="HJH151" s="273"/>
      <c r="HJI151" s="273"/>
      <c r="HJJ151" s="273"/>
      <c r="HJK151" s="273"/>
      <c r="HJL151" s="273"/>
      <c r="HJM151" s="273"/>
      <c r="HJN151" s="273"/>
      <c r="HJO151" s="273"/>
      <c r="HJP151" s="273"/>
      <c r="HJQ151" s="273"/>
      <c r="HJR151" s="273"/>
      <c r="HJS151" s="273"/>
      <c r="HJT151" s="273"/>
      <c r="HJU151" s="273"/>
      <c r="HJV151" s="273"/>
      <c r="HJW151" s="273"/>
      <c r="HJX151" s="273"/>
      <c r="HJY151" s="273"/>
      <c r="HJZ151" s="273"/>
      <c r="HKA151" s="273"/>
      <c r="HKB151" s="273"/>
      <c r="HKC151" s="273"/>
      <c r="HKD151" s="273"/>
      <c r="HKE151" s="273"/>
      <c r="HKF151" s="273"/>
      <c r="HKG151" s="273"/>
      <c r="HKH151" s="273"/>
      <c r="HKI151" s="273"/>
      <c r="HKJ151" s="273"/>
      <c r="HKK151" s="273"/>
      <c r="HKL151" s="273"/>
      <c r="HKM151" s="273"/>
      <c r="HKN151" s="273"/>
      <c r="HKO151" s="273"/>
      <c r="HKP151" s="273"/>
      <c r="HKQ151" s="273"/>
      <c r="HKR151" s="273"/>
      <c r="HKS151" s="273"/>
      <c r="HKT151" s="273"/>
      <c r="HKU151" s="273"/>
      <c r="HKV151" s="273"/>
      <c r="HKW151" s="273"/>
      <c r="HKX151" s="273"/>
      <c r="HKY151" s="273"/>
      <c r="HKZ151" s="273"/>
      <c r="HLA151" s="273"/>
      <c r="HLB151" s="273"/>
      <c r="HLC151" s="273"/>
      <c r="HLD151" s="273"/>
      <c r="HLE151" s="273"/>
      <c r="HLF151" s="273"/>
      <c r="HLG151" s="273"/>
      <c r="HLH151" s="273"/>
      <c r="HLI151" s="273"/>
      <c r="HLJ151" s="273"/>
      <c r="HLK151" s="273"/>
      <c r="HLL151" s="273"/>
      <c r="HLM151" s="273"/>
      <c r="HLN151" s="273"/>
      <c r="HLO151" s="273"/>
      <c r="HLP151" s="273"/>
      <c r="HLQ151" s="273"/>
      <c r="HLR151" s="273"/>
      <c r="HLS151" s="273"/>
      <c r="HLT151" s="273"/>
      <c r="HLU151" s="273"/>
      <c r="HLV151" s="273"/>
      <c r="HLW151" s="273"/>
      <c r="HLX151" s="273"/>
      <c r="HLY151" s="273"/>
      <c r="HLZ151" s="273"/>
      <c r="HMA151" s="273"/>
      <c r="HMB151" s="273"/>
      <c r="HMC151" s="273"/>
      <c r="HMD151" s="273"/>
      <c r="HME151" s="273"/>
      <c r="HMF151" s="273"/>
      <c r="HMG151" s="273"/>
      <c r="HMH151" s="273"/>
      <c r="HMI151" s="273"/>
      <c r="HMJ151" s="273"/>
      <c r="HMK151" s="273"/>
      <c r="HML151" s="273"/>
      <c r="HMM151" s="273"/>
      <c r="HMN151" s="273"/>
      <c r="HMO151" s="273"/>
      <c r="HMP151" s="273"/>
      <c r="HMQ151" s="273"/>
      <c r="HMR151" s="273"/>
      <c r="HMS151" s="273"/>
      <c r="HMT151" s="273"/>
      <c r="HMU151" s="273"/>
      <c r="HMV151" s="273"/>
      <c r="HMW151" s="273"/>
      <c r="HMX151" s="273"/>
      <c r="HMY151" s="273"/>
      <c r="HMZ151" s="273"/>
      <c r="HNA151" s="273"/>
      <c r="HNB151" s="273"/>
      <c r="HNC151" s="273"/>
      <c r="HND151" s="273"/>
      <c r="HNE151" s="273"/>
      <c r="HNF151" s="273"/>
      <c r="HNG151" s="273"/>
      <c r="HNH151" s="273"/>
      <c r="HNI151" s="273"/>
      <c r="HNJ151" s="273"/>
      <c r="HNK151" s="273"/>
      <c r="HNL151" s="273"/>
      <c r="HNM151" s="273"/>
      <c r="HNN151" s="273"/>
      <c r="HNO151" s="273"/>
      <c r="HNP151" s="273"/>
      <c r="HNQ151" s="273"/>
      <c r="HNR151" s="273"/>
      <c r="HNS151" s="273"/>
      <c r="HNT151" s="273"/>
      <c r="HNU151" s="273"/>
      <c r="HNV151" s="273"/>
      <c r="HNW151" s="273"/>
      <c r="HNX151" s="273"/>
      <c r="HNY151" s="273"/>
      <c r="HNZ151" s="273"/>
      <c r="HOA151" s="273"/>
      <c r="HOB151" s="273"/>
      <c r="HOC151" s="273"/>
      <c r="HOD151" s="273"/>
      <c r="HOE151" s="273"/>
      <c r="HOF151" s="273"/>
      <c r="HOG151" s="273"/>
      <c r="HOH151" s="273"/>
      <c r="HOI151" s="273"/>
      <c r="HOJ151" s="273"/>
      <c r="HOK151" s="273"/>
      <c r="HOL151" s="273"/>
      <c r="HOM151" s="273"/>
      <c r="HON151" s="273"/>
      <c r="HOO151" s="273"/>
      <c r="HOP151" s="273"/>
      <c r="HOQ151" s="273"/>
      <c r="HOR151" s="273"/>
      <c r="HOS151" s="273"/>
      <c r="HOT151" s="273"/>
      <c r="HOU151" s="273"/>
      <c r="HOV151" s="273"/>
      <c r="HOW151" s="273"/>
      <c r="HOX151" s="273"/>
      <c r="HOY151" s="273"/>
      <c r="HOZ151" s="273"/>
      <c r="HPA151" s="273"/>
      <c r="HPB151" s="273"/>
      <c r="HPC151" s="273"/>
      <c r="HPD151" s="273"/>
      <c r="HPE151" s="273"/>
      <c r="HPF151" s="273"/>
      <c r="HPG151" s="273"/>
      <c r="HPH151" s="273"/>
      <c r="HPI151" s="273"/>
      <c r="HPJ151" s="273"/>
      <c r="HPK151" s="273"/>
      <c r="HPL151" s="273"/>
      <c r="HPM151" s="273"/>
      <c r="HPN151" s="273"/>
      <c r="HPO151" s="273"/>
      <c r="HPP151" s="273"/>
      <c r="HPQ151" s="273"/>
      <c r="HPR151" s="273"/>
      <c r="HPS151" s="273"/>
      <c r="HPT151" s="273"/>
      <c r="HPU151" s="273"/>
      <c r="HPV151" s="273"/>
      <c r="HPW151" s="273"/>
      <c r="HPX151" s="273"/>
      <c r="HPY151" s="273"/>
      <c r="HPZ151" s="273"/>
      <c r="HQA151" s="273"/>
      <c r="HQB151" s="273"/>
      <c r="HQC151" s="273"/>
      <c r="HQD151" s="273"/>
      <c r="HQE151" s="273"/>
      <c r="HQF151" s="273"/>
      <c r="HQG151" s="273"/>
      <c r="HQH151" s="273"/>
      <c r="HQI151" s="273"/>
      <c r="HQJ151" s="273"/>
      <c r="HQK151" s="273"/>
      <c r="HQL151" s="273"/>
      <c r="HQM151" s="273"/>
      <c r="HQN151" s="273"/>
      <c r="HQO151" s="273"/>
      <c r="HQP151" s="273"/>
      <c r="HQQ151" s="273"/>
      <c r="HQR151" s="273"/>
      <c r="HQS151" s="273"/>
      <c r="HQT151" s="273"/>
      <c r="HQU151" s="273"/>
      <c r="HQV151" s="273"/>
      <c r="HQW151" s="273"/>
      <c r="HQX151" s="273"/>
      <c r="HQY151" s="273"/>
      <c r="HQZ151" s="273"/>
      <c r="HRA151" s="273"/>
      <c r="HRB151" s="273"/>
      <c r="HRC151" s="273"/>
      <c r="HRD151" s="273"/>
      <c r="HRE151" s="273"/>
      <c r="HRF151" s="273"/>
      <c r="HRG151" s="273"/>
      <c r="HRH151" s="273"/>
      <c r="HRI151" s="273"/>
      <c r="HRJ151" s="273"/>
      <c r="HRK151" s="273"/>
      <c r="HRL151" s="273"/>
      <c r="HRM151" s="273"/>
      <c r="HRN151" s="273"/>
      <c r="HRO151" s="273"/>
      <c r="HRP151" s="273"/>
      <c r="HRQ151" s="273"/>
      <c r="HRR151" s="273"/>
      <c r="HRS151" s="273"/>
      <c r="HRT151" s="273"/>
      <c r="HRU151" s="273"/>
      <c r="HRV151" s="273"/>
      <c r="HRW151" s="273"/>
      <c r="HRX151" s="273"/>
      <c r="HRY151" s="273"/>
      <c r="HRZ151" s="273"/>
      <c r="HSA151" s="273"/>
      <c r="HSB151" s="273"/>
      <c r="HSC151" s="273"/>
      <c r="HSD151" s="273"/>
      <c r="HSE151" s="273"/>
      <c r="HSF151" s="273"/>
      <c r="HSG151" s="273"/>
      <c r="HSH151" s="273"/>
      <c r="HSI151" s="273"/>
      <c r="HSJ151" s="273"/>
      <c r="HSK151" s="273"/>
      <c r="HSL151" s="273"/>
      <c r="HSM151" s="273"/>
      <c r="HSN151" s="273"/>
      <c r="HSO151" s="273"/>
      <c r="HSP151" s="273"/>
      <c r="HSQ151" s="273"/>
      <c r="HSR151" s="273"/>
      <c r="HSS151" s="273"/>
      <c r="HST151" s="273"/>
      <c r="HSU151" s="273"/>
      <c r="HSV151" s="273"/>
      <c r="HSW151" s="273"/>
      <c r="HSX151" s="273"/>
      <c r="HSY151" s="273"/>
      <c r="HSZ151" s="273"/>
      <c r="HTA151" s="273"/>
      <c r="HTB151" s="273"/>
      <c r="HTC151" s="273"/>
      <c r="HTD151" s="273"/>
      <c r="HTE151" s="273"/>
      <c r="HTF151" s="273"/>
      <c r="HTG151" s="273"/>
      <c r="HTH151" s="273"/>
      <c r="HTI151" s="273"/>
      <c r="HTJ151" s="273"/>
      <c r="HTK151" s="273"/>
      <c r="HTL151" s="273"/>
      <c r="HTM151" s="273"/>
      <c r="HTN151" s="273"/>
      <c r="HTO151" s="273"/>
      <c r="HTP151" s="273"/>
      <c r="HTQ151" s="273"/>
      <c r="HTR151" s="273"/>
      <c r="HTS151" s="273"/>
      <c r="HTT151" s="273"/>
      <c r="HTU151" s="273"/>
      <c r="HTV151" s="273"/>
      <c r="HTW151" s="273"/>
      <c r="HTX151" s="273"/>
      <c r="HTY151" s="273"/>
      <c r="HTZ151" s="273"/>
      <c r="HUA151" s="273"/>
      <c r="HUB151" s="273"/>
      <c r="HUC151" s="273"/>
      <c r="HUD151" s="273"/>
      <c r="HUE151" s="273"/>
      <c r="HUF151" s="273"/>
      <c r="HUG151" s="273"/>
      <c r="HUH151" s="273"/>
      <c r="HUI151" s="273"/>
      <c r="HUJ151" s="273"/>
      <c r="HUK151" s="273"/>
      <c r="HUL151" s="273"/>
      <c r="HUM151" s="273"/>
      <c r="HUN151" s="273"/>
      <c r="HUO151" s="273"/>
      <c r="HUP151" s="273"/>
      <c r="HUQ151" s="273"/>
      <c r="HUR151" s="273"/>
      <c r="HUS151" s="273"/>
      <c r="HUT151" s="273"/>
      <c r="HUU151" s="273"/>
      <c r="HUV151" s="273"/>
      <c r="HUW151" s="273"/>
      <c r="HUX151" s="273"/>
      <c r="HUY151" s="273"/>
      <c r="HUZ151" s="273"/>
      <c r="HVA151" s="273"/>
      <c r="HVB151" s="273"/>
      <c r="HVC151" s="273"/>
      <c r="HVD151" s="273"/>
      <c r="HVE151" s="273"/>
      <c r="HVF151" s="273"/>
      <c r="HVG151" s="273"/>
      <c r="HVH151" s="273"/>
      <c r="HVI151" s="273"/>
      <c r="HVJ151" s="273"/>
      <c r="HVK151" s="273"/>
      <c r="HVL151" s="273"/>
      <c r="HVM151" s="273"/>
      <c r="HVN151" s="273"/>
      <c r="HVO151" s="273"/>
      <c r="HVP151" s="273"/>
      <c r="HVQ151" s="273"/>
      <c r="HVR151" s="273"/>
      <c r="HVS151" s="273"/>
      <c r="HVT151" s="273"/>
      <c r="HVU151" s="273"/>
      <c r="HVV151" s="273"/>
      <c r="HVW151" s="273"/>
      <c r="HVX151" s="273"/>
      <c r="HVY151" s="273"/>
      <c r="HVZ151" s="273"/>
      <c r="HWA151" s="273"/>
      <c r="HWB151" s="273"/>
      <c r="HWC151" s="273"/>
      <c r="HWD151" s="273"/>
      <c r="HWE151" s="273"/>
      <c r="HWF151" s="273"/>
      <c r="HWG151" s="273"/>
      <c r="HWH151" s="273"/>
      <c r="HWI151" s="273"/>
      <c r="HWJ151" s="273"/>
      <c r="HWK151" s="273"/>
      <c r="HWL151" s="273"/>
      <c r="HWM151" s="273"/>
      <c r="HWN151" s="273"/>
      <c r="HWO151" s="273"/>
      <c r="HWP151" s="273"/>
      <c r="HWQ151" s="273"/>
      <c r="HWR151" s="273"/>
      <c r="HWS151" s="273"/>
      <c r="HWT151" s="273"/>
      <c r="HWU151" s="273"/>
      <c r="HWV151" s="273"/>
      <c r="HWW151" s="273"/>
      <c r="HWX151" s="273"/>
      <c r="HWY151" s="273"/>
      <c r="HWZ151" s="273"/>
      <c r="HXA151" s="273"/>
      <c r="HXB151" s="273"/>
      <c r="HXC151" s="273"/>
      <c r="HXD151" s="273"/>
      <c r="HXE151" s="273"/>
      <c r="HXF151" s="273"/>
      <c r="HXG151" s="273"/>
      <c r="HXH151" s="273"/>
      <c r="HXI151" s="273"/>
      <c r="HXJ151" s="273"/>
      <c r="HXK151" s="273"/>
      <c r="HXL151" s="273"/>
      <c r="HXM151" s="273"/>
      <c r="HXN151" s="273"/>
      <c r="HXO151" s="273"/>
      <c r="HXP151" s="273"/>
      <c r="HXQ151" s="273"/>
      <c r="HXR151" s="273"/>
      <c r="HXS151" s="273"/>
      <c r="HXT151" s="273"/>
      <c r="HXU151" s="273"/>
      <c r="HXV151" s="273"/>
      <c r="HXW151" s="273"/>
      <c r="HXX151" s="273"/>
      <c r="HXY151" s="273"/>
      <c r="HXZ151" s="273"/>
      <c r="HYA151" s="273"/>
      <c r="HYB151" s="273"/>
      <c r="HYC151" s="273"/>
      <c r="HYD151" s="273"/>
      <c r="HYE151" s="273"/>
      <c r="HYF151" s="273"/>
      <c r="HYG151" s="273"/>
      <c r="HYH151" s="273"/>
      <c r="HYI151" s="273"/>
      <c r="HYJ151" s="273"/>
      <c r="HYK151" s="273"/>
      <c r="HYL151" s="273"/>
      <c r="HYM151" s="273"/>
      <c r="HYN151" s="273"/>
      <c r="HYO151" s="273"/>
      <c r="HYP151" s="273"/>
      <c r="HYQ151" s="273"/>
      <c r="HYR151" s="273"/>
      <c r="HYS151" s="273"/>
      <c r="HYT151" s="273"/>
      <c r="HYU151" s="273"/>
      <c r="HYV151" s="273"/>
      <c r="HYW151" s="273"/>
      <c r="HYX151" s="273"/>
      <c r="HYY151" s="273"/>
      <c r="HYZ151" s="273"/>
      <c r="HZA151" s="273"/>
      <c r="HZB151" s="273"/>
      <c r="HZC151" s="273"/>
      <c r="HZD151" s="273"/>
      <c r="HZE151" s="273"/>
      <c r="HZF151" s="273"/>
      <c r="HZG151" s="273"/>
      <c r="HZH151" s="273"/>
      <c r="HZI151" s="273"/>
      <c r="HZJ151" s="273"/>
      <c r="HZK151" s="273"/>
      <c r="HZL151" s="273"/>
      <c r="HZM151" s="273"/>
      <c r="HZN151" s="273"/>
      <c r="HZO151" s="273"/>
      <c r="HZP151" s="273"/>
      <c r="HZQ151" s="273"/>
      <c r="HZR151" s="273"/>
      <c r="HZS151" s="273"/>
      <c r="HZT151" s="273"/>
      <c r="HZU151" s="273"/>
      <c r="HZV151" s="273"/>
      <c r="HZW151" s="273"/>
      <c r="HZX151" s="273"/>
      <c r="HZY151" s="273"/>
      <c r="HZZ151" s="273"/>
      <c r="IAA151" s="273"/>
      <c r="IAB151" s="273"/>
      <c r="IAC151" s="273"/>
      <c r="IAD151" s="273"/>
      <c r="IAE151" s="273"/>
      <c r="IAF151" s="273"/>
      <c r="IAG151" s="273"/>
      <c r="IAH151" s="273"/>
      <c r="IAI151" s="273"/>
      <c r="IAJ151" s="273"/>
      <c r="IAK151" s="273"/>
      <c r="IAL151" s="273"/>
      <c r="IAM151" s="273"/>
      <c r="IAN151" s="273"/>
      <c r="IAO151" s="273"/>
      <c r="IAP151" s="273"/>
      <c r="IAQ151" s="273"/>
      <c r="IAR151" s="273"/>
      <c r="IAS151" s="273"/>
      <c r="IAT151" s="273"/>
      <c r="IAU151" s="273"/>
      <c r="IAV151" s="273"/>
      <c r="IAW151" s="273"/>
      <c r="IAX151" s="273"/>
      <c r="IAY151" s="273"/>
      <c r="IAZ151" s="273"/>
      <c r="IBA151" s="273"/>
      <c r="IBB151" s="273"/>
      <c r="IBC151" s="273"/>
      <c r="IBD151" s="273"/>
      <c r="IBE151" s="273"/>
      <c r="IBF151" s="273"/>
      <c r="IBG151" s="273"/>
      <c r="IBH151" s="273"/>
      <c r="IBI151" s="273"/>
      <c r="IBJ151" s="273"/>
      <c r="IBK151" s="273"/>
      <c r="IBL151" s="273"/>
      <c r="IBM151" s="273"/>
      <c r="IBN151" s="273"/>
      <c r="IBO151" s="273"/>
      <c r="IBP151" s="273"/>
      <c r="IBQ151" s="273"/>
      <c r="IBR151" s="273"/>
      <c r="IBS151" s="273"/>
      <c r="IBT151" s="273"/>
      <c r="IBU151" s="273"/>
      <c r="IBV151" s="273"/>
      <c r="IBW151" s="273"/>
      <c r="IBX151" s="273"/>
      <c r="IBY151" s="273"/>
      <c r="IBZ151" s="273"/>
      <c r="ICA151" s="273"/>
      <c r="ICB151" s="273"/>
      <c r="ICC151" s="273"/>
      <c r="ICD151" s="273"/>
      <c r="ICE151" s="273"/>
      <c r="ICF151" s="273"/>
      <c r="ICG151" s="273"/>
      <c r="ICH151" s="273"/>
      <c r="ICI151" s="273"/>
      <c r="ICJ151" s="273"/>
      <c r="ICK151" s="273"/>
      <c r="ICL151" s="273"/>
      <c r="ICM151" s="273"/>
      <c r="ICN151" s="273"/>
      <c r="ICO151" s="273"/>
      <c r="ICP151" s="273"/>
      <c r="ICQ151" s="273"/>
      <c r="ICR151" s="273"/>
      <c r="ICS151" s="273"/>
      <c r="ICT151" s="273"/>
      <c r="ICU151" s="273"/>
      <c r="ICV151" s="273"/>
      <c r="ICW151" s="273"/>
      <c r="ICX151" s="273"/>
      <c r="ICY151" s="273"/>
      <c r="ICZ151" s="273"/>
      <c r="IDA151" s="273"/>
      <c r="IDB151" s="273"/>
      <c r="IDC151" s="273"/>
      <c r="IDD151" s="273"/>
      <c r="IDE151" s="273"/>
      <c r="IDF151" s="273"/>
      <c r="IDG151" s="273"/>
      <c r="IDH151" s="273"/>
      <c r="IDI151" s="273"/>
      <c r="IDJ151" s="273"/>
      <c r="IDK151" s="273"/>
      <c r="IDL151" s="273"/>
      <c r="IDM151" s="273"/>
      <c r="IDN151" s="273"/>
      <c r="IDO151" s="273"/>
      <c r="IDP151" s="273"/>
      <c r="IDQ151" s="273"/>
      <c r="IDR151" s="273"/>
      <c r="IDS151" s="273"/>
      <c r="IDT151" s="273"/>
      <c r="IDU151" s="273"/>
      <c r="IDV151" s="273"/>
      <c r="IDW151" s="273"/>
      <c r="IDX151" s="273"/>
      <c r="IDY151" s="273"/>
      <c r="IDZ151" s="273"/>
      <c r="IEA151" s="273"/>
      <c r="IEB151" s="273"/>
      <c r="IEC151" s="273"/>
      <c r="IED151" s="273"/>
      <c r="IEE151" s="273"/>
      <c r="IEF151" s="273"/>
      <c r="IEG151" s="273"/>
      <c r="IEH151" s="273"/>
      <c r="IEI151" s="273"/>
      <c r="IEJ151" s="273"/>
      <c r="IEK151" s="273"/>
      <c r="IEL151" s="273"/>
      <c r="IEM151" s="273"/>
      <c r="IEN151" s="273"/>
      <c r="IEO151" s="273"/>
      <c r="IEP151" s="273"/>
      <c r="IEQ151" s="273"/>
      <c r="IER151" s="273"/>
      <c r="IES151" s="273"/>
      <c r="IET151" s="273"/>
      <c r="IEU151" s="273"/>
      <c r="IEV151" s="273"/>
      <c r="IEW151" s="273"/>
      <c r="IEX151" s="273"/>
      <c r="IEY151" s="273"/>
      <c r="IEZ151" s="273"/>
      <c r="IFA151" s="273"/>
      <c r="IFB151" s="273"/>
      <c r="IFC151" s="273"/>
      <c r="IFD151" s="273"/>
      <c r="IFE151" s="273"/>
      <c r="IFF151" s="273"/>
      <c r="IFG151" s="273"/>
      <c r="IFH151" s="273"/>
      <c r="IFI151" s="273"/>
      <c r="IFJ151" s="273"/>
      <c r="IFK151" s="273"/>
      <c r="IFL151" s="273"/>
      <c r="IFM151" s="273"/>
      <c r="IFN151" s="273"/>
      <c r="IFO151" s="273"/>
      <c r="IFP151" s="273"/>
      <c r="IFQ151" s="273"/>
      <c r="IFR151" s="273"/>
      <c r="IFS151" s="273"/>
      <c r="IFT151" s="273"/>
      <c r="IFU151" s="273"/>
      <c r="IFV151" s="273"/>
      <c r="IFW151" s="273"/>
      <c r="IFX151" s="273"/>
      <c r="IFY151" s="273"/>
      <c r="IFZ151" s="273"/>
      <c r="IGA151" s="273"/>
      <c r="IGB151" s="273"/>
      <c r="IGC151" s="273"/>
      <c r="IGD151" s="273"/>
      <c r="IGE151" s="273"/>
      <c r="IGF151" s="273"/>
      <c r="IGG151" s="273"/>
      <c r="IGH151" s="273"/>
      <c r="IGI151" s="273"/>
      <c r="IGJ151" s="273"/>
      <c r="IGK151" s="273"/>
      <c r="IGL151" s="273"/>
      <c r="IGM151" s="273"/>
      <c r="IGN151" s="273"/>
      <c r="IGO151" s="273"/>
      <c r="IGP151" s="273"/>
      <c r="IGQ151" s="273"/>
      <c r="IGR151" s="273"/>
      <c r="IGS151" s="273"/>
      <c r="IGT151" s="273"/>
      <c r="IGU151" s="273"/>
      <c r="IGV151" s="273"/>
      <c r="IGW151" s="273"/>
      <c r="IGX151" s="273"/>
      <c r="IGY151" s="273"/>
      <c r="IGZ151" s="273"/>
      <c r="IHA151" s="273"/>
      <c r="IHB151" s="273"/>
      <c r="IHC151" s="273"/>
      <c r="IHD151" s="273"/>
      <c r="IHE151" s="273"/>
      <c r="IHF151" s="273"/>
      <c r="IHG151" s="273"/>
      <c r="IHH151" s="273"/>
      <c r="IHI151" s="273"/>
      <c r="IHJ151" s="273"/>
      <c r="IHK151" s="273"/>
      <c r="IHL151" s="273"/>
      <c r="IHM151" s="273"/>
      <c r="IHN151" s="273"/>
      <c r="IHO151" s="273"/>
      <c r="IHP151" s="273"/>
      <c r="IHQ151" s="273"/>
      <c r="IHR151" s="273"/>
      <c r="IHS151" s="273"/>
      <c r="IHT151" s="273"/>
      <c r="IHU151" s="273"/>
      <c r="IHV151" s="273"/>
      <c r="IHW151" s="273"/>
      <c r="IHX151" s="273"/>
      <c r="IHY151" s="273"/>
      <c r="IHZ151" s="273"/>
      <c r="IIA151" s="273"/>
      <c r="IIB151" s="273"/>
      <c r="IIC151" s="273"/>
      <c r="IID151" s="273"/>
      <c r="IIE151" s="273"/>
      <c r="IIF151" s="273"/>
      <c r="IIG151" s="273"/>
      <c r="IIH151" s="273"/>
      <c r="III151" s="273"/>
      <c r="IIJ151" s="273"/>
      <c r="IIK151" s="273"/>
      <c r="IIL151" s="273"/>
      <c r="IIM151" s="273"/>
      <c r="IIN151" s="273"/>
      <c r="IIO151" s="273"/>
      <c r="IIP151" s="273"/>
      <c r="IIQ151" s="273"/>
      <c r="IIR151" s="273"/>
      <c r="IIS151" s="273"/>
      <c r="IIT151" s="273"/>
      <c r="IIU151" s="273"/>
      <c r="IIV151" s="273"/>
      <c r="IIW151" s="273"/>
      <c r="IIX151" s="273"/>
      <c r="IIY151" s="273"/>
      <c r="IIZ151" s="273"/>
      <c r="IJA151" s="273"/>
      <c r="IJB151" s="273"/>
      <c r="IJC151" s="273"/>
      <c r="IJD151" s="273"/>
      <c r="IJE151" s="273"/>
      <c r="IJF151" s="273"/>
      <c r="IJG151" s="273"/>
      <c r="IJH151" s="273"/>
      <c r="IJI151" s="273"/>
      <c r="IJJ151" s="273"/>
      <c r="IJK151" s="273"/>
      <c r="IJL151" s="273"/>
      <c r="IJM151" s="273"/>
      <c r="IJN151" s="273"/>
      <c r="IJO151" s="273"/>
      <c r="IJP151" s="273"/>
      <c r="IJQ151" s="273"/>
      <c r="IJR151" s="273"/>
      <c r="IJS151" s="273"/>
      <c r="IJT151" s="273"/>
      <c r="IJU151" s="273"/>
      <c r="IJV151" s="273"/>
      <c r="IJW151" s="273"/>
      <c r="IJX151" s="273"/>
      <c r="IJY151" s="273"/>
      <c r="IJZ151" s="273"/>
      <c r="IKA151" s="273"/>
      <c r="IKB151" s="273"/>
      <c r="IKC151" s="273"/>
      <c r="IKD151" s="273"/>
      <c r="IKE151" s="273"/>
      <c r="IKF151" s="273"/>
      <c r="IKG151" s="273"/>
      <c r="IKH151" s="273"/>
      <c r="IKI151" s="273"/>
      <c r="IKJ151" s="273"/>
      <c r="IKK151" s="273"/>
      <c r="IKL151" s="273"/>
      <c r="IKM151" s="273"/>
      <c r="IKN151" s="273"/>
      <c r="IKO151" s="273"/>
      <c r="IKP151" s="273"/>
      <c r="IKQ151" s="273"/>
      <c r="IKR151" s="273"/>
      <c r="IKS151" s="273"/>
      <c r="IKT151" s="273"/>
      <c r="IKU151" s="273"/>
      <c r="IKV151" s="273"/>
      <c r="IKW151" s="273"/>
      <c r="IKX151" s="273"/>
      <c r="IKY151" s="273"/>
      <c r="IKZ151" s="273"/>
      <c r="ILA151" s="273"/>
      <c r="ILB151" s="273"/>
      <c r="ILC151" s="273"/>
      <c r="ILD151" s="273"/>
      <c r="ILE151" s="273"/>
      <c r="ILF151" s="273"/>
      <c r="ILG151" s="273"/>
      <c r="ILH151" s="273"/>
      <c r="ILI151" s="273"/>
      <c r="ILJ151" s="273"/>
      <c r="ILK151" s="273"/>
      <c r="ILL151" s="273"/>
      <c r="ILM151" s="273"/>
      <c r="ILN151" s="273"/>
      <c r="ILO151" s="273"/>
      <c r="ILP151" s="273"/>
      <c r="ILQ151" s="273"/>
      <c r="ILR151" s="273"/>
      <c r="ILS151" s="273"/>
      <c r="ILT151" s="273"/>
      <c r="ILU151" s="273"/>
      <c r="ILV151" s="273"/>
      <c r="ILW151" s="273"/>
      <c r="ILX151" s="273"/>
      <c r="ILY151" s="273"/>
      <c r="ILZ151" s="273"/>
      <c r="IMA151" s="273"/>
      <c r="IMB151" s="273"/>
      <c r="IMC151" s="273"/>
      <c r="IMD151" s="273"/>
      <c r="IME151" s="273"/>
      <c r="IMF151" s="273"/>
      <c r="IMG151" s="273"/>
      <c r="IMH151" s="273"/>
      <c r="IMI151" s="273"/>
      <c r="IMJ151" s="273"/>
      <c r="IMK151" s="273"/>
      <c r="IML151" s="273"/>
      <c r="IMM151" s="273"/>
      <c r="IMN151" s="273"/>
      <c r="IMO151" s="273"/>
      <c r="IMP151" s="273"/>
      <c r="IMQ151" s="273"/>
      <c r="IMR151" s="273"/>
      <c r="IMS151" s="273"/>
      <c r="IMT151" s="273"/>
      <c r="IMU151" s="273"/>
      <c r="IMV151" s="273"/>
      <c r="IMW151" s="273"/>
      <c r="IMX151" s="273"/>
      <c r="IMY151" s="273"/>
      <c r="IMZ151" s="273"/>
      <c r="INA151" s="273"/>
      <c r="INB151" s="273"/>
      <c r="INC151" s="273"/>
      <c r="IND151" s="273"/>
      <c r="INE151" s="273"/>
      <c r="INF151" s="273"/>
      <c r="ING151" s="273"/>
      <c r="INH151" s="273"/>
      <c r="INI151" s="273"/>
      <c r="INJ151" s="273"/>
      <c r="INK151" s="273"/>
      <c r="INL151" s="273"/>
      <c r="INM151" s="273"/>
      <c r="INN151" s="273"/>
      <c r="INO151" s="273"/>
      <c r="INP151" s="273"/>
      <c r="INQ151" s="273"/>
      <c r="INR151" s="273"/>
      <c r="INS151" s="273"/>
      <c r="INT151" s="273"/>
      <c r="INU151" s="273"/>
      <c r="INV151" s="273"/>
      <c r="INW151" s="273"/>
      <c r="INX151" s="273"/>
      <c r="INY151" s="273"/>
      <c r="INZ151" s="273"/>
      <c r="IOA151" s="273"/>
      <c r="IOB151" s="273"/>
      <c r="IOC151" s="273"/>
      <c r="IOD151" s="273"/>
      <c r="IOE151" s="273"/>
      <c r="IOF151" s="273"/>
      <c r="IOG151" s="273"/>
      <c r="IOH151" s="273"/>
      <c r="IOI151" s="273"/>
      <c r="IOJ151" s="273"/>
      <c r="IOK151" s="273"/>
      <c r="IOL151" s="273"/>
      <c r="IOM151" s="273"/>
      <c r="ION151" s="273"/>
      <c r="IOO151" s="273"/>
      <c r="IOP151" s="273"/>
      <c r="IOQ151" s="273"/>
      <c r="IOR151" s="273"/>
      <c r="IOS151" s="273"/>
      <c r="IOT151" s="273"/>
      <c r="IOU151" s="273"/>
      <c r="IOV151" s="273"/>
      <c r="IOW151" s="273"/>
      <c r="IOX151" s="273"/>
      <c r="IOY151" s="273"/>
      <c r="IOZ151" s="273"/>
      <c r="IPA151" s="273"/>
      <c r="IPB151" s="273"/>
      <c r="IPC151" s="273"/>
      <c r="IPD151" s="273"/>
      <c r="IPE151" s="273"/>
      <c r="IPF151" s="273"/>
      <c r="IPG151" s="273"/>
      <c r="IPH151" s="273"/>
      <c r="IPI151" s="273"/>
      <c r="IPJ151" s="273"/>
      <c r="IPK151" s="273"/>
      <c r="IPL151" s="273"/>
      <c r="IPM151" s="273"/>
      <c r="IPN151" s="273"/>
      <c r="IPO151" s="273"/>
      <c r="IPP151" s="273"/>
      <c r="IPQ151" s="273"/>
      <c r="IPR151" s="273"/>
      <c r="IPS151" s="273"/>
      <c r="IPT151" s="273"/>
      <c r="IPU151" s="273"/>
      <c r="IPV151" s="273"/>
      <c r="IPW151" s="273"/>
      <c r="IPX151" s="273"/>
      <c r="IPY151" s="273"/>
      <c r="IPZ151" s="273"/>
      <c r="IQA151" s="273"/>
      <c r="IQB151" s="273"/>
      <c r="IQC151" s="273"/>
      <c r="IQD151" s="273"/>
      <c r="IQE151" s="273"/>
      <c r="IQF151" s="273"/>
      <c r="IQG151" s="273"/>
      <c r="IQH151" s="273"/>
      <c r="IQI151" s="273"/>
      <c r="IQJ151" s="273"/>
      <c r="IQK151" s="273"/>
      <c r="IQL151" s="273"/>
      <c r="IQM151" s="273"/>
      <c r="IQN151" s="273"/>
      <c r="IQO151" s="273"/>
      <c r="IQP151" s="273"/>
      <c r="IQQ151" s="273"/>
      <c r="IQR151" s="273"/>
      <c r="IQS151" s="273"/>
      <c r="IQT151" s="273"/>
      <c r="IQU151" s="273"/>
      <c r="IQV151" s="273"/>
      <c r="IQW151" s="273"/>
      <c r="IQX151" s="273"/>
      <c r="IQY151" s="273"/>
      <c r="IQZ151" s="273"/>
      <c r="IRA151" s="273"/>
      <c r="IRB151" s="273"/>
      <c r="IRC151" s="273"/>
      <c r="IRD151" s="273"/>
      <c r="IRE151" s="273"/>
      <c r="IRF151" s="273"/>
      <c r="IRG151" s="273"/>
      <c r="IRH151" s="273"/>
      <c r="IRI151" s="273"/>
      <c r="IRJ151" s="273"/>
      <c r="IRK151" s="273"/>
      <c r="IRL151" s="273"/>
      <c r="IRM151" s="273"/>
      <c r="IRN151" s="273"/>
      <c r="IRO151" s="273"/>
      <c r="IRP151" s="273"/>
      <c r="IRQ151" s="273"/>
      <c r="IRR151" s="273"/>
      <c r="IRS151" s="273"/>
      <c r="IRT151" s="273"/>
      <c r="IRU151" s="273"/>
      <c r="IRV151" s="273"/>
      <c r="IRW151" s="273"/>
      <c r="IRX151" s="273"/>
      <c r="IRY151" s="273"/>
      <c r="IRZ151" s="273"/>
      <c r="ISA151" s="273"/>
      <c r="ISB151" s="273"/>
      <c r="ISC151" s="273"/>
      <c r="ISD151" s="273"/>
      <c r="ISE151" s="273"/>
      <c r="ISF151" s="273"/>
      <c r="ISG151" s="273"/>
      <c r="ISH151" s="273"/>
      <c r="ISI151" s="273"/>
      <c r="ISJ151" s="273"/>
      <c r="ISK151" s="273"/>
      <c r="ISL151" s="273"/>
      <c r="ISM151" s="273"/>
      <c r="ISN151" s="273"/>
      <c r="ISO151" s="273"/>
      <c r="ISP151" s="273"/>
      <c r="ISQ151" s="273"/>
      <c r="ISR151" s="273"/>
      <c r="ISS151" s="273"/>
      <c r="IST151" s="273"/>
      <c r="ISU151" s="273"/>
      <c r="ISV151" s="273"/>
      <c r="ISW151" s="273"/>
      <c r="ISX151" s="273"/>
      <c r="ISY151" s="273"/>
      <c r="ISZ151" s="273"/>
      <c r="ITA151" s="273"/>
      <c r="ITB151" s="273"/>
      <c r="ITC151" s="273"/>
      <c r="ITD151" s="273"/>
      <c r="ITE151" s="273"/>
      <c r="ITF151" s="273"/>
      <c r="ITG151" s="273"/>
      <c r="ITH151" s="273"/>
      <c r="ITI151" s="273"/>
      <c r="ITJ151" s="273"/>
      <c r="ITK151" s="273"/>
      <c r="ITL151" s="273"/>
      <c r="ITM151" s="273"/>
      <c r="ITN151" s="273"/>
      <c r="ITO151" s="273"/>
      <c r="ITP151" s="273"/>
      <c r="ITQ151" s="273"/>
      <c r="ITR151" s="273"/>
      <c r="ITS151" s="273"/>
      <c r="ITT151" s="273"/>
      <c r="ITU151" s="273"/>
      <c r="ITV151" s="273"/>
      <c r="ITW151" s="273"/>
      <c r="ITX151" s="273"/>
      <c r="ITY151" s="273"/>
      <c r="ITZ151" s="273"/>
      <c r="IUA151" s="273"/>
      <c r="IUB151" s="273"/>
      <c r="IUC151" s="273"/>
      <c r="IUD151" s="273"/>
      <c r="IUE151" s="273"/>
      <c r="IUF151" s="273"/>
      <c r="IUG151" s="273"/>
      <c r="IUH151" s="273"/>
      <c r="IUI151" s="273"/>
      <c r="IUJ151" s="273"/>
      <c r="IUK151" s="273"/>
      <c r="IUL151" s="273"/>
      <c r="IUM151" s="273"/>
      <c r="IUN151" s="273"/>
      <c r="IUO151" s="273"/>
      <c r="IUP151" s="273"/>
      <c r="IUQ151" s="273"/>
      <c r="IUR151" s="273"/>
      <c r="IUS151" s="273"/>
      <c r="IUT151" s="273"/>
      <c r="IUU151" s="273"/>
      <c r="IUV151" s="273"/>
      <c r="IUW151" s="273"/>
      <c r="IUX151" s="273"/>
      <c r="IUY151" s="273"/>
      <c r="IUZ151" s="273"/>
      <c r="IVA151" s="273"/>
      <c r="IVB151" s="273"/>
      <c r="IVC151" s="273"/>
      <c r="IVD151" s="273"/>
      <c r="IVE151" s="273"/>
      <c r="IVF151" s="273"/>
      <c r="IVG151" s="273"/>
      <c r="IVH151" s="273"/>
      <c r="IVI151" s="273"/>
      <c r="IVJ151" s="273"/>
      <c r="IVK151" s="273"/>
      <c r="IVL151" s="273"/>
      <c r="IVM151" s="273"/>
      <c r="IVN151" s="273"/>
      <c r="IVO151" s="273"/>
      <c r="IVP151" s="273"/>
      <c r="IVQ151" s="273"/>
      <c r="IVR151" s="273"/>
      <c r="IVS151" s="273"/>
      <c r="IVT151" s="273"/>
      <c r="IVU151" s="273"/>
      <c r="IVV151" s="273"/>
      <c r="IVW151" s="273"/>
      <c r="IVX151" s="273"/>
      <c r="IVY151" s="273"/>
      <c r="IVZ151" s="273"/>
      <c r="IWA151" s="273"/>
      <c r="IWB151" s="273"/>
      <c r="IWC151" s="273"/>
      <c r="IWD151" s="273"/>
      <c r="IWE151" s="273"/>
      <c r="IWF151" s="273"/>
      <c r="IWG151" s="273"/>
      <c r="IWH151" s="273"/>
      <c r="IWI151" s="273"/>
      <c r="IWJ151" s="273"/>
      <c r="IWK151" s="273"/>
      <c r="IWL151" s="273"/>
      <c r="IWM151" s="273"/>
      <c r="IWN151" s="273"/>
      <c r="IWO151" s="273"/>
      <c r="IWP151" s="273"/>
      <c r="IWQ151" s="273"/>
      <c r="IWR151" s="273"/>
      <c r="IWS151" s="273"/>
      <c r="IWT151" s="273"/>
      <c r="IWU151" s="273"/>
      <c r="IWV151" s="273"/>
      <c r="IWW151" s="273"/>
      <c r="IWX151" s="273"/>
      <c r="IWY151" s="273"/>
      <c r="IWZ151" s="273"/>
      <c r="IXA151" s="273"/>
      <c r="IXB151" s="273"/>
      <c r="IXC151" s="273"/>
      <c r="IXD151" s="273"/>
      <c r="IXE151" s="273"/>
      <c r="IXF151" s="273"/>
      <c r="IXG151" s="273"/>
      <c r="IXH151" s="273"/>
      <c r="IXI151" s="273"/>
      <c r="IXJ151" s="273"/>
      <c r="IXK151" s="273"/>
      <c r="IXL151" s="273"/>
      <c r="IXM151" s="273"/>
      <c r="IXN151" s="273"/>
      <c r="IXO151" s="273"/>
      <c r="IXP151" s="273"/>
      <c r="IXQ151" s="273"/>
      <c r="IXR151" s="273"/>
      <c r="IXS151" s="273"/>
      <c r="IXT151" s="273"/>
      <c r="IXU151" s="273"/>
      <c r="IXV151" s="273"/>
      <c r="IXW151" s="273"/>
      <c r="IXX151" s="273"/>
      <c r="IXY151" s="273"/>
      <c r="IXZ151" s="273"/>
      <c r="IYA151" s="273"/>
      <c r="IYB151" s="273"/>
      <c r="IYC151" s="273"/>
      <c r="IYD151" s="273"/>
      <c r="IYE151" s="273"/>
      <c r="IYF151" s="273"/>
      <c r="IYG151" s="273"/>
      <c r="IYH151" s="273"/>
      <c r="IYI151" s="273"/>
      <c r="IYJ151" s="273"/>
      <c r="IYK151" s="273"/>
      <c r="IYL151" s="273"/>
      <c r="IYM151" s="273"/>
      <c r="IYN151" s="273"/>
      <c r="IYO151" s="273"/>
      <c r="IYP151" s="273"/>
      <c r="IYQ151" s="273"/>
      <c r="IYR151" s="273"/>
      <c r="IYS151" s="273"/>
      <c r="IYT151" s="273"/>
      <c r="IYU151" s="273"/>
      <c r="IYV151" s="273"/>
      <c r="IYW151" s="273"/>
      <c r="IYX151" s="273"/>
      <c r="IYY151" s="273"/>
      <c r="IYZ151" s="273"/>
      <c r="IZA151" s="273"/>
      <c r="IZB151" s="273"/>
      <c r="IZC151" s="273"/>
      <c r="IZD151" s="273"/>
      <c r="IZE151" s="273"/>
      <c r="IZF151" s="273"/>
      <c r="IZG151" s="273"/>
      <c r="IZH151" s="273"/>
      <c r="IZI151" s="273"/>
      <c r="IZJ151" s="273"/>
      <c r="IZK151" s="273"/>
      <c r="IZL151" s="273"/>
      <c r="IZM151" s="273"/>
      <c r="IZN151" s="273"/>
      <c r="IZO151" s="273"/>
      <c r="IZP151" s="273"/>
      <c r="IZQ151" s="273"/>
      <c r="IZR151" s="273"/>
      <c r="IZS151" s="273"/>
      <c r="IZT151" s="273"/>
      <c r="IZU151" s="273"/>
      <c r="IZV151" s="273"/>
      <c r="IZW151" s="273"/>
      <c r="IZX151" s="273"/>
      <c r="IZY151" s="273"/>
      <c r="IZZ151" s="273"/>
      <c r="JAA151" s="273"/>
      <c r="JAB151" s="273"/>
      <c r="JAC151" s="273"/>
      <c r="JAD151" s="273"/>
      <c r="JAE151" s="273"/>
      <c r="JAF151" s="273"/>
      <c r="JAG151" s="273"/>
      <c r="JAH151" s="273"/>
      <c r="JAI151" s="273"/>
      <c r="JAJ151" s="273"/>
      <c r="JAK151" s="273"/>
      <c r="JAL151" s="273"/>
      <c r="JAM151" s="273"/>
      <c r="JAN151" s="273"/>
      <c r="JAO151" s="273"/>
      <c r="JAP151" s="273"/>
      <c r="JAQ151" s="273"/>
      <c r="JAR151" s="273"/>
      <c r="JAS151" s="273"/>
      <c r="JAT151" s="273"/>
      <c r="JAU151" s="273"/>
      <c r="JAV151" s="273"/>
      <c r="JAW151" s="273"/>
      <c r="JAX151" s="273"/>
      <c r="JAY151" s="273"/>
      <c r="JAZ151" s="273"/>
      <c r="JBA151" s="273"/>
      <c r="JBB151" s="273"/>
      <c r="JBC151" s="273"/>
      <c r="JBD151" s="273"/>
      <c r="JBE151" s="273"/>
      <c r="JBF151" s="273"/>
      <c r="JBG151" s="273"/>
      <c r="JBH151" s="273"/>
      <c r="JBI151" s="273"/>
      <c r="JBJ151" s="273"/>
      <c r="JBK151" s="273"/>
      <c r="JBL151" s="273"/>
      <c r="JBM151" s="273"/>
      <c r="JBN151" s="273"/>
      <c r="JBO151" s="273"/>
      <c r="JBP151" s="273"/>
      <c r="JBQ151" s="273"/>
      <c r="JBR151" s="273"/>
      <c r="JBS151" s="273"/>
      <c r="JBT151" s="273"/>
      <c r="JBU151" s="273"/>
      <c r="JBV151" s="273"/>
      <c r="JBW151" s="273"/>
      <c r="JBX151" s="273"/>
      <c r="JBY151" s="273"/>
      <c r="JBZ151" s="273"/>
      <c r="JCA151" s="273"/>
      <c r="JCB151" s="273"/>
      <c r="JCC151" s="273"/>
      <c r="JCD151" s="273"/>
      <c r="JCE151" s="273"/>
      <c r="JCF151" s="273"/>
      <c r="JCG151" s="273"/>
      <c r="JCH151" s="273"/>
      <c r="JCI151" s="273"/>
      <c r="JCJ151" s="273"/>
      <c r="JCK151" s="273"/>
      <c r="JCL151" s="273"/>
      <c r="JCM151" s="273"/>
      <c r="JCN151" s="273"/>
      <c r="JCO151" s="273"/>
      <c r="JCP151" s="273"/>
      <c r="JCQ151" s="273"/>
      <c r="JCR151" s="273"/>
      <c r="JCS151" s="273"/>
      <c r="JCT151" s="273"/>
      <c r="JCU151" s="273"/>
      <c r="JCV151" s="273"/>
      <c r="JCW151" s="273"/>
      <c r="JCX151" s="273"/>
      <c r="JCY151" s="273"/>
      <c r="JCZ151" s="273"/>
      <c r="JDA151" s="273"/>
      <c r="JDB151" s="273"/>
      <c r="JDC151" s="273"/>
      <c r="JDD151" s="273"/>
      <c r="JDE151" s="273"/>
      <c r="JDF151" s="273"/>
      <c r="JDG151" s="273"/>
      <c r="JDH151" s="273"/>
      <c r="JDI151" s="273"/>
      <c r="JDJ151" s="273"/>
      <c r="JDK151" s="273"/>
      <c r="JDL151" s="273"/>
      <c r="JDM151" s="273"/>
      <c r="JDN151" s="273"/>
      <c r="JDO151" s="273"/>
      <c r="JDP151" s="273"/>
      <c r="JDQ151" s="273"/>
      <c r="JDR151" s="273"/>
      <c r="JDS151" s="273"/>
      <c r="JDT151" s="273"/>
      <c r="JDU151" s="273"/>
      <c r="JDV151" s="273"/>
      <c r="JDW151" s="273"/>
      <c r="JDX151" s="273"/>
      <c r="JDY151" s="273"/>
      <c r="JDZ151" s="273"/>
      <c r="JEA151" s="273"/>
      <c r="JEB151" s="273"/>
      <c r="JEC151" s="273"/>
      <c r="JED151" s="273"/>
      <c r="JEE151" s="273"/>
      <c r="JEF151" s="273"/>
      <c r="JEG151" s="273"/>
      <c r="JEH151" s="273"/>
      <c r="JEI151" s="273"/>
      <c r="JEJ151" s="273"/>
      <c r="JEK151" s="273"/>
      <c r="JEL151" s="273"/>
      <c r="JEM151" s="273"/>
      <c r="JEN151" s="273"/>
      <c r="JEO151" s="273"/>
      <c r="JEP151" s="273"/>
      <c r="JEQ151" s="273"/>
      <c r="JER151" s="273"/>
      <c r="JES151" s="273"/>
      <c r="JET151" s="273"/>
      <c r="JEU151" s="273"/>
      <c r="JEV151" s="273"/>
      <c r="JEW151" s="273"/>
      <c r="JEX151" s="273"/>
      <c r="JEY151" s="273"/>
      <c r="JEZ151" s="273"/>
      <c r="JFA151" s="273"/>
      <c r="JFB151" s="273"/>
      <c r="JFC151" s="273"/>
      <c r="JFD151" s="273"/>
      <c r="JFE151" s="273"/>
      <c r="JFF151" s="273"/>
      <c r="JFG151" s="273"/>
      <c r="JFH151" s="273"/>
      <c r="JFI151" s="273"/>
      <c r="JFJ151" s="273"/>
      <c r="JFK151" s="273"/>
      <c r="JFL151" s="273"/>
      <c r="JFM151" s="273"/>
      <c r="JFN151" s="273"/>
      <c r="JFO151" s="273"/>
      <c r="JFP151" s="273"/>
      <c r="JFQ151" s="273"/>
      <c r="JFR151" s="273"/>
      <c r="JFS151" s="273"/>
      <c r="JFT151" s="273"/>
      <c r="JFU151" s="273"/>
      <c r="JFV151" s="273"/>
      <c r="JFW151" s="273"/>
      <c r="JFX151" s="273"/>
      <c r="JFY151" s="273"/>
      <c r="JFZ151" s="273"/>
      <c r="JGA151" s="273"/>
      <c r="JGB151" s="273"/>
      <c r="JGC151" s="273"/>
      <c r="JGD151" s="273"/>
      <c r="JGE151" s="273"/>
      <c r="JGF151" s="273"/>
      <c r="JGG151" s="273"/>
      <c r="JGH151" s="273"/>
      <c r="JGI151" s="273"/>
      <c r="JGJ151" s="273"/>
      <c r="JGK151" s="273"/>
      <c r="JGL151" s="273"/>
      <c r="JGM151" s="273"/>
      <c r="JGN151" s="273"/>
      <c r="JGO151" s="273"/>
      <c r="JGP151" s="273"/>
      <c r="JGQ151" s="273"/>
      <c r="JGR151" s="273"/>
      <c r="JGS151" s="273"/>
      <c r="JGT151" s="273"/>
      <c r="JGU151" s="273"/>
      <c r="JGV151" s="273"/>
      <c r="JGW151" s="273"/>
      <c r="JGX151" s="273"/>
      <c r="JGY151" s="273"/>
      <c r="JGZ151" s="273"/>
      <c r="JHA151" s="273"/>
      <c r="JHB151" s="273"/>
      <c r="JHC151" s="273"/>
      <c r="JHD151" s="273"/>
      <c r="JHE151" s="273"/>
      <c r="JHF151" s="273"/>
      <c r="JHG151" s="273"/>
      <c r="JHH151" s="273"/>
      <c r="JHI151" s="273"/>
      <c r="JHJ151" s="273"/>
      <c r="JHK151" s="273"/>
      <c r="JHL151" s="273"/>
      <c r="JHM151" s="273"/>
      <c r="JHN151" s="273"/>
      <c r="JHO151" s="273"/>
      <c r="JHP151" s="273"/>
      <c r="JHQ151" s="273"/>
      <c r="JHR151" s="273"/>
      <c r="JHS151" s="273"/>
      <c r="JHT151" s="273"/>
      <c r="JHU151" s="273"/>
      <c r="JHV151" s="273"/>
      <c r="JHW151" s="273"/>
      <c r="JHX151" s="273"/>
      <c r="JHY151" s="273"/>
      <c r="JHZ151" s="273"/>
      <c r="JIA151" s="273"/>
      <c r="JIB151" s="273"/>
      <c r="JIC151" s="273"/>
      <c r="JID151" s="273"/>
      <c r="JIE151" s="273"/>
      <c r="JIF151" s="273"/>
      <c r="JIG151" s="273"/>
      <c r="JIH151" s="273"/>
      <c r="JII151" s="273"/>
      <c r="JIJ151" s="273"/>
      <c r="JIK151" s="273"/>
      <c r="JIL151" s="273"/>
      <c r="JIM151" s="273"/>
      <c r="JIN151" s="273"/>
      <c r="JIO151" s="273"/>
      <c r="JIP151" s="273"/>
      <c r="JIQ151" s="273"/>
      <c r="JIR151" s="273"/>
      <c r="JIS151" s="273"/>
      <c r="JIT151" s="273"/>
      <c r="JIU151" s="273"/>
      <c r="JIV151" s="273"/>
      <c r="JIW151" s="273"/>
      <c r="JIX151" s="273"/>
      <c r="JIY151" s="273"/>
      <c r="JIZ151" s="273"/>
      <c r="JJA151" s="273"/>
      <c r="JJB151" s="273"/>
      <c r="JJC151" s="273"/>
      <c r="JJD151" s="273"/>
      <c r="JJE151" s="273"/>
      <c r="JJF151" s="273"/>
      <c r="JJG151" s="273"/>
      <c r="JJH151" s="273"/>
      <c r="JJI151" s="273"/>
      <c r="JJJ151" s="273"/>
      <c r="JJK151" s="273"/>
      <c r="JJL151" s="273"/>
      <c r="JJM151" s="273"/>
      <c r="JJN151" s="273"/>
      <c r="JJO151" s="273"/>
      <c r="JJP151" s="273"/>
      <c r="JJQ151" s="273"/>
      <c r="JJR151" s="273"/>
      <c r="JJS151" s="273"/>
      <c r="JJT151" s="273"/>
      <c r="JJU151" s="273"/>
      <c r="JJV151" s="273"/>
      <c r="JJW151" s="273"/>
      <c r="JJX151" s="273"/>
      <c r="JJY151" s="273"/>
      <c r="JJZ151" s="273"/>
      <c r="JKA151" s="273"/>
      <c r="JKB151" s="273"/>
      <c r="JKC151" s="273"/>
      <c r="JKD151" s="273"/>
      <c r="JKE151" s="273"/>
      <c r="JKF151" s="273"/>
      <c r="JKG151" s="273"/>
      <c r="JKH151" s="273"/>
      <c r="JKI151" s="273"/>
      <c r="JKJ151" s="273"/>
      <c r="JKK151" s="273"/>
      <c r="JKL151" s="273"/>
      <c r="JKM151" s="273"/>
      <c r="JKN151" s="273"/>
      <c r="JKO151" s="273"/>
      <c r="JKP151" s="273"/>
      <c r="JKQ151" s="273"/>
      <c r="JKR151" s="273"/>
      <c r="JKS151" s="273"/>
      <c r="JKT151" s="273"/>
      <c r="JKU151" s="273"/>
      <c r="JKV151" s="273"/>
      <c r="JKW151" s="273"/>
      <c r="JKX151" s="273"/>
      <c r="JKY151" s="273"/>
      <c r="JKZ151" s="273"/>
      <c r="JLA151" s="273"/>
      <c r="JLB151" s="273"/>
      <c r="JLC151" s="273"/>
      <c r="JLD151" s="273"/>
      <c r="JLE151" s="273"/>
      <c r="JLF151" s="273"/>
      <c r="JLG151" s="273"/>
      <c r="JLH151" s="273"/>
      <c r="JLI151" s="273"/>
      <c r="JLJ151" s="273"/>
      <c r="JLK151" s="273"/>
      <c r="JLL151" s="273"/>
      <c r="JLM151" s="273"/>
      <c r="JLN151" s="273"/>
      <c r="JLO151" s="273"/>
      <c r="JLP151" s="273"/>
      <c r="JLQ151" s="273"/>
      <c r="JLR151" s="273"/>
      <c r="JLS151" s="273"/>
      <c r="JLT151" s="273"/>
      <c r="JLU151" s="273"/>
      <c r="JLV151" s="273"/>
      <c r="JLW151" s="273"/>
      <c r="JLX151" s="273"/>
      <c r="JLY151" s="273"/>
      <c r="JLZ151" s="273"/>
      <c r="JMA151" s="273"/>
      <c r="JMB151" s="273"/>
      <c r="JMC151" s="273"/>
      <c r="JMD151" s="273"/>
      <c r="JME151" s="273"/>
      <c r="JMF151" s="273"/>
      <c r="JMG151" s="273"/>
      <c r="JMH151" s="273"/>
      <c r="JMI151" s="273"/>
      <c r="JMJ151" s="273"/>
      <c r="JMK151" s="273"/>
      <c r="JML151" s="273"/>
      <c r="JMM151" s="273"/>
      <c r="JMN151" s="273"/>
      <c r="JMO151" s="273"/>
      <c r="JMP151" s="273"/>
      <c r="JMQ151" s="273"/>
      <c r="JMR151" s="273"/>
      <c r="JMS151" s="273"/>
      <c r="JMT151" s="273"/>
      <c r="JMU151" s="273"/>
      <c r="JMV151" s="273"/>
      <c r="JMW151" s="273"/>
      <c r="JMX151" s="273"/>
      <c r="JMY151" s="273"/>
      <c r="JMZ151" s="273"/>
      <c r="JNA151" s="273"/>
      <c r="JNB151" s="273"/>
      <c r="JNC151" s="273"/>
      <c r="JND151" s="273"/>
      <c r="JNE151" s="273"/>
      <c r="JNF151" s="273"/>
      <c r="JNG151" s="273"/>
      <c r="JNH151" s="273"/>
      <c r="JNI151" s="273"/>
      <c r="JNJ151" s="273"/>
      <c r="JNK151" s="273"/>
      <c r="JNL151" s="273"/>
      <c r="JNM151" s="273"/>
      <c r="JNN151" s="273"/>
      <c r="JNO151" s="273"/>
      <c r="JNP151" s="273"/>
      <c r="JNQ151" s="273"/>
      <c r="JNR151" s="273"/>
      <c r="JNS151" s="273"/>
      <c r="JNT151" s="273"/>
      <c r="JNU151" s="273"/>
      <c r="JNV151" s="273"/>
      <c r="JNW151" s="273"/>
      <c r="JNX151" s="273"/>
      <c r="JNY151" s="273"/>
      <c r="JNZ151" s="273"/>
      <c r="JOA151" s="273"/>
      <c r="JOB151" s="273"/>
      <c r="JOC151" s="273"/>
      <c r="JOD151" s="273"/>
      <c r="JOE151" s="273"/>
      <c r="JOF151" s="273"/>
      <c r="JOG151" s="273"/>
      <c r="JOH151" s="273"/>
      <c r="JOI151" s="273"/>
      <c r="JOJ151" s="273"/>
      <c r="JOK151" s="273"/>
      <c r="JOL151" s="273"/>
      <c r="JOM151" s="273"/>
      <c r="JON151" s="273"/>
      <c r="JOO151" s="273"/>
      <c r="JOP151" s="273"/>
      <c r="JOQ151" s="273"/>
      <c r="JOR151" s="273"/>
      <c r="JOS151" s="273"/>
      <c r="JOT151" s="273"/>
      <c r="JOU151" s="273"/>
      <c r="JOV151" s="273"/>
      <c r="JOW151" s="273"/>
      <c r="JOX151" s="273"/>
      <c r="JOY151" s="273"/>
      <c r="JOZ151" s="273"/>
      <c r="JPA151" s="273"/>
      <c r="JPB151" s="273"/>
      <c r="JPC151" s="273"/>
      <c r="JPD151" s="273"/>
      <c r="JPE151" s="273"/>
      <c r="JPF151" s="273"/>
      <c r="JPG151" s="273"/>
      <c r="JPH151" s="273"/>
      <c r="JPI151" s="273"/>
      <c r="JPJ151" s="273"/>
      <c r="JPK151" s="273"/>
      <c r="JPL151" s="273"/>
      <c r="JPM151" s="273"/>
      <c r="JPN151" s="273"/>
      <c r="JPO151" s="273"/>
      <c r="JPP151" s="273"/>
      <c r="JPQ151" s="273"/>
      <c r="JPR151" s="273"/>
      <c r="JPS151" s="273"/>
      <c r="JPT151" s="273"/>
      <c r="JPU151" s="273"/>
      <c r="JPV151" s="273"/>
      <c r="JPW151" s="273"/>
      <c r="JPX151" s="273"/>
      <c r="JPY151" s="273"/>
      <c r="JPZ151" s="273"/>
      <c r="JQA151" s="273"/>
      <c r="JQB151" s="273"/>
      <c r="JQC151" s="273"/>
      <c r="JQD151" s="273"/>
      <c r="JQE151" s="273"/>
      <c r="JQF151" s="273"/>
      <c r="JQG151" s="273"/>
      <c r="JQH151" s="273"/>
      <c r="JQI151" s="273"/>
      <c r="JQJ151" s="273"/>
      <c r="JQK151" s="273"/>
      <c r="JQL151" s="273"/>
      <c r="JQM151" s="273"/>
      <c r="JQN151" s="273"/>
      <c r="JQO151" s="273"/>
      <c r="JQP151" s="273"/>
      <c r="JQQ151" s="273"/>
      <c r="JQR151" s="273"/>
      <c r="JQS151" s="273"/>
      <c r="JQT151" s="273"/>
      <c r="JQU151" s="273"/>
      <c r="JQV151" s="273"/>
      <c r="JQW151" s="273"/>
      <c r="JQX151" s="273"/>
      <c r="JQY151" s="273"/>
      <c r="JQZ151" s="273"/>
      <c r="JRA151" s="273"/>
      <c r="JRB151" s="273"/>
      <c r="JRC151" s="273"/>
      <c r="JRD151" s="273"/>
      <c r="JRE151" s="273"/>
      <c r="JRF151" s="273"/>
      <c r="JRG151" s="273"/>
      <c r="JRH151" s="273"/>
      <c r="JRI151" s="273"/>
      <c r="JRJ151" s="273"/>
      <c r="JRK151" s="273"/>
      <c r="JRL151" s="273"/>
      <c r="JRM151" s="273"/>
      <c r="JRN151" s="273"/>
      <c r="JRO151" s="273"/>
      <c r="JRP151" s="273"/>
      <c r="JRQ151" s="273"/>
      <c r="JRR151" s="273"/>
      <c r="JRS151" s="273"/>
      <c r="JRT151" s="273"/>
      <c r="JRU151" s="273"/>
      <c r="JRV151" s="273"/>
      <c r="JRW151" s="273"/>
      <c r="JRX151" s="273"/>
      <c r="JRY151" s="273"/>
      <c r="JRZ151" s="273"/>
      <c r="JSA151" s="273"/>
      <c r="JSB151" s="273"/>
      <c r="JSC151" s="273"/>
      <c r="JSD151" s="273"/>
      <c r="JSE151" s="273"/>
      <c r="JSF151" s="273"/>
      <c r="JSG151" s="273"/>
      <c r="JSH151" s="273"/>
      <c r="JSI151" s="273"/>
      <c r="JSJ151" s="273"/>
      <c r="JSK151" s="273"/>
      <c r="JSL151" s="273"/>
      <c r="JSM151" s="273"/>
      <c r="JSN151" s="273"/>
      <c r="JSO151" s="273"/>
      <c r="JSP151" s="273"/>
      <c r="JSQ151" s="273"/>
      <c r="JSR151" s="273"/>
      <c r="JSS151" s="273"/>
      <c r="JST151" s="273"/>
      <c r="JSU151" s="273"/>
      <c r="JSV151" s="273"/>
      <c r="JSW151" s="273"/>
      <c r="JSX151" s="273"/>
      <c r="JSY151" s="273"/>
      <c r="JSZ151" s="273"/>
      <c r="JTA151" s="273"/>
      <c r="JTB151" s="273"/>
      <c r="JTC151" s="273"/>
      <c r="JTD151" s="273"/>
      <c r="JTE151" s="273"/>
      <c r="JTF151" s="273"/>
      <c r="JTG151" s="273"/>
      <c r="JTH151" s="273"/>
      <c r="JTI151" s="273"/>
      <c r="JTJ151" s="273"/>
      <c r="JTK151" s="273"/>
      <c r="JTL151" s="273"/>
      <c r="JTM151" s="273"/>
      <c r="JTN151" s="273"/>
      <c r="JTO151" s="273"/>
      <c r="JTP151" s="273"/>
      <c r="JTQ151" s="273"/>
      <c r="JTR151" s="273"/>
      <c r="JTS151" s="273"/>
      <c r="JTT151" s="273"/>
      <c r="JTU151" s="273"/>
      <c r="JTV151" s="273"/>
      <c r="JTW151" s="273"/>
      <c r="JTX151" s="273"/>
      <c r="JTY151" s="273"/>
      <c r="JTZ151" s="273"/>
      <c r="JUA151" s="273"/>
      <c r="JUB151" s="273"/>
      <c r="JUC151" s="273"/>
      <c r="JUD151" s="273"/>
      <c r="JUE151" s="273"/>
      <c r="JUF151" s="273"/>
      <c r="JUG151" s="273"/>
      <c r="JUH151" s="273"/>
      <c r="JUI151" s="273"/>
      <c r="JUJ151" s="273"/>
      <c r="JUK151" s="273"/>
      <c r="JUL151" s="273"/>
      <c r="JUM151" s="273"/>
      <c r="JUN151" s="273"/>
      <c r="JUO151" s="273"/>
      <c r="JUP151" s="273"/>
      <c r="JUQ151" s="273"/>
      <c r="JUR151" s="273"/>
      <c r="JUS151" s="273"/>
      <c r="JUT151" s="273"/>
      <c r="JUU151" s="273"/>
      <c r="JUV151" s="273"/>
      <c r="JUW151" s="273"/>
      <c r="JUX151" s="273"/>
      <c r="JUY151" s="273"/>
      <c r="JUZ151" s="273"/>
      <c r="JVA151" s="273"/>
      <c r="JVB151" s="273"/>
      <c r="JVC151" s="273"/>
      <c r="JVD151" s="273"/>
      <c r="JVE151" s="273"/>
      <c r="JVF151" s="273"/>
      <c r="JVG151" s="273"/>
      <c r="JVH151" s="273"/>
      <c r="JVI151" s="273"/>
      <c r="JVJ151" s="273"/>
      <c r="JVK151" s="273"/>
      <c r="JVL151" s="273"/>
      <c r="JVM151" s="273"/>
      <c r="JVN151" s="273"/>
      <c r="JVO151" s="273"/>
      <c r="JVP151" s="273"/>
      <c r="JVQ151" s="273"/>
      <c r="JVR151" s="273"/>
      <c r="JVS151" s="273"/>
      <c r="JVT151" s="273"/>
      <c r="JVU151" s="273"/>
      <c r="JVV151" s="273"/>
      <c r="JVW151" s="273"/>
      <c r="JVX151" s="273"/>
      <c r="JVY151" s="273"/>
      <c r="JVZ151" s="273"/>
      <c r="JWA151" s="273"/>
      <c r="JWB151" s="273"/>
      <c r="JWC151" s="273"/>
      <c r="JWD151" s="273"/>
      <c r="JWE151" s="273"/>
      <c r="JWF151" s="273"/>
      <c r="JWG151" s="273"/>
      <c r="JWH151" s="273"/>
      <c r="JWI151" s="273"/>
      <c r="JWJ151" s="273"/>
      <c r="JWK151" s="273"/>
      <c r="JWL151" s="273"/>
      <c r="JWM151" s="273"/>
      <c r="JWN151" s="273"/>
      <c r="JWO151" s="273"/>
      <c r="JWP151" s="273"/>
      <c r="JWQ151" s="273"/>
      <c r="JWR151" s="273"/>
      <c r="JWS151" s="273"/>
      <c r="JWT151" s="273"/>
      <c r="JWU151" s="273"/>
      <c r="JWV151" s="273"/>
      <c r="JWW151" s="273"/>
      <c r="JWX151" s="273"/>
      <c r="JWY151" s="273"/>
      <c r="JWZ151" s="273"/>
      <c r="JXA151" s="273"/>
      <c r="JXB151" s="273"/>
      <c r="JXC151" s="273"/>
      <c r="JXD151" s="273"/>
      <c r="JXE151" s="273"/>
      <c r="JXF151" s="273"/>
      <c r="JXG151" s="273"/>
      <c r="JXH151" s="273"/>
      <c r="JXI151" s="273"/>
      <c r="JXJ151" s="273"/>
      <c r="JXK151" s="273"/>
      <c r="JXL151" s="273"/>
      <c r="JXM151" s="273"/>
      <c r="JXN151" s="273"/>
      <c r="JXO151" s="273"/>
      <c r="JXP151" s="273"/>
      <c r="JXQ151" s="273"/>
      <c r="JXR151" s="273"/>
      <c r="JXS151" s="273"/>
      <c r="JXT151" s="273"/>
      <c r="JXU151" s="273"/>
      <c r="JXV151" s="273"/>
      <c r="JXW151" s="273"/>
      <c r="JXX151" s="273"/>
      <c r="JXY151" s="273"/>
      <c r="JXZ151" s="273"/>
      <c r="JYA151" s="273"/>
      <c r="JYB151" s="273"/>
      <c r="JYC151" s="273"/>
      <c r="JYD151" s="273"/>
      <c r="JYE151" s="273"/>
      <c r="JYF151" s="273"/>
      <c r="JYG151" s="273"/>
      <c r="JYH151" s="273"/>
      <c r="JYI151" s="273"/>
      <c r="JYJ151" s="273"/>
      <c r="JYK151" s="273"/>
      <c r="JYL151" s="273"/>
      <c r="JYM151" s="273"/>
      <c r="JYN151" s="273"/>
      <c r="JYO151" s="273"/>
      <c r="JYP151" s="273"/>
      <c r="JYQ151" s="273"/>
      <c r="JYR151" s="273"/>
      <c r="JYS151" s="273"/>
      <c r="JYT151" s="273"/>
      <c r="JYU151" s="273"/>
      <c r="JYV151" s="273"/>
      <c r="JYW151" s="273"/>
      <c r="JYX151" s="273"/>
      <c r="JYY151" s="273"/>
      <c r="JYZ151" s="273"/>
      <c r="JZA151" s="273"/>
      <c r="JZB151" s="273"/>
      <c r="JZC151" s="273"/>
      <c r="JZD151" s="273"/>
      <c r="JZE151" s="273"/>
      <c r="JZF151" s="273"/>
      <c r="JZG151" s="273"/>
      <c r="JZH151" s="273"/>
      <c r="JZI151" s="273"/>
      <c r="JZJ151" s="273"/>
      <c r="JZK151" s="273"/>
      <c r="JZL151" s="273"/>
      <c r="JZM151" s="273"/>
      <c r="JZN151" s="273"/>
      <c r="JZO151" s="273"/>
      <c r="JZP151" s="273"/>
      <c r="JZQ151" s="273"/>
      <c r="JZR151" s="273"/>
      <c r="JZS151" s="273"/>
      <c r="JZT151" s="273"/>
      <c r="JZU151" s="273"/>
      <c r="JZV151" s="273"/>
      <c r="JZW151" s="273"/>
      <c r="JZX151" s="273"/>
      <c r="JZY151" s="273"/>
      <c r="JZZ151" s="273"/>
      <c r="KAA151" s="273"/>
      <c r="KAB151" s="273"/>
      <c r="KAC151" s="273"/>
      <c r="KAD151" s="273"/>
      <c r="KAE151" s="273"/>
      <c r="KAF151" s="273"/>
      <c r="KAG151" s="273"/>
      <c r="KAH151" s="273"/>
      <c r="KAI151" s="273"/>
      <c r="KAJ151" s="273"/>
      <c r="KAK151" s="273"/>
      <c r="KAL151" s="273"/>
      <c r="KAM151" s="273"/>
      <c r="KAN151" s="273"/>
      <c r="KAO151" s="273"/>
      <c r="KAP151" s="273"/>
      <c r="KAQ151" s="273"/>
      <c r="KAR151" s="273"/>
      <c r="KAS151" s="273"/>
      <c r="KAT151" s="273"/>
      <c r="KAU151" s="273"/>
      <c r="KAV151" s="273"/>
      <c r="KAW151" s="273"/>
      <c r="KAX151" s="273"/>
      <c r="KAY151" s="273"/>
      <c r="KAZ151" s="273"/>
      <c r="KBA151" s="273"/>
      <c r="KBB151" s="273"/>
      <c r="KBC151" s="273"/>
      <c r="KBD151" s="273"/>
      <c r="KBE151" s="273"/>
      <c r="KBF151" s="273"/>
      <c r="KBG151" s="273"/>
      <c r="KBH151" s="273"/>
      <c r="KBI151" s="273"/>
      <c r="KBJ151" s="273"/>
      <c r="KBK151" s="273"/>
      <c r="KBL151" s="273"/>
      <c r="KBM151" s="273"/>
      <c r="KBN151" s="273"/>
      <c r="KBO151" s="273"/>
      <c r="KBP151" s="273"/>
      <c r="KBQ151" s="273"/>
      <c r="KBR151" s="273"/>
      <c r="KBS151" s="273"/>
      <c r="KBT151" s="273"/>
      <c r="KBU151" s="273"/>
      <c r="KBV151" s="273"/>
      <c r="KBW151" s="273"/>
      <c r="KBX151" s="273"/>
      <c r="KBY151" s="273"/>
      <c r="KBZ151" s="273"/>
      <c r="KCA151" s="273"/>
      <c r="KCB151" s="273"/>
      <c r="KCC151" s="273"/>
      <c r="KCD151" s="273"/>
      <c r="KCE151" s="273"/>
      <c r="KCF151" s="273"/>
      <c r="KCG151" s="273"/>
      <c r="KCH151" s="273"/>
      <c r="KCI151" s="273"/>
      <c r="KCJ151" s="273"/>
      <c r="KCK151" s="273"/>
      <c r="KCL151" s="273"/>
      <c r="KCM151" s="273"/>
      <c r="KCN151" s="273"/>
      <c r="KCO151" s="273"/>
      <c r="KCP151" s="273"/>
      <c r="KCQ151" s="273"/>
      <c r="KCR151" s="273"/>
      <c r="KCS151" s="273"/>
      <c r="KCT151" s="273"/>
      <c r="KCU151" s="273"/>
      <c r="KCV151" s="273"/>
      <c r="KCW151" s="273"/>
      <c r="KCX151" s="273"/>
      <c r="KCY151" s="273"/>
      <c r="KCZ151" s="273"/>
      <c r="KDA151" s="273"/>
      <c r="KDB151" s="273"/>
      <c r="KDC151" s="273"/>
      <c r="KDD151" s="273"/>
      <c r="KDE151" s="273"/>
      <c r="KDF151" s="273"/>
      <c r="KDG151" s="273"/>
      <c r="KDH151" s="273"/>
      <c r="KDI151" s="273"/>
      <c r="KDJ151" s="273"/>
      <c r="KDK151" s="273"/>
      <c r="KDL151" s="273"/>
      <c r="KDM151" s="273"/>
      <c r="KDN151" s="273"/>
      <c r="KDO151" s="273"/>
      <c r="KDP151" s="273"/>
      <c r="KDQ151" s="273"/>
      <c r="KDR151" s="273"/>
      <c r="KDS151" s="273"/>
      <c r="KDT151" s="273"/>
      <c r="KDU151" s="273"/>
      <c r="KDV151" s="273"/>
      <c r="KDW151" s="273"/>
      <c r="KDX151" s="273"/>
      <c r="KDY151" s="273"/>
      <c r="KDZ151" s="273"/>
      <c r="KEA151" s="273"/>
      <c r="KEB151" s="273"/>
      <c r="KEC151" s="273"/>
      <c r="KED151" s="273"/>
      <c r="KEE151" s="273"/>
      <c r="KEF151" s="273"/>
      <c r="KEG151" s="273"/>
      <c r="KEH151" s="273"/>
      <c r="KEI151" s="273"/>
      <c r="KEJ151" s="273"/>
      <c r="KEK151" s="273"/>
      <c r="KEL151" s="273"/>
      <c r="KEM151" s="273"/>
      <c r="KEN151" s="273"/>
      <c r="KEO151" s="273"/>
      <c r="KEP151" s="273"/>
      <c r="KEQ151" s="273"/>
      <c r="KER151" s="273"/>
      <c r="KES151" s="273"/>
      <c r="KET151" s="273"/>
      <c r="KEU151" s="273"/>
      <c r="KEV151" s="273"/>
      <c r="KEW151" s="273"/>
      <c r="KEX151" s="273"/>
      <c r="KEY151" s="273"/>
      <c r="KEZ151" s="273"/>
      <c r="KFA151" s="273"/>
      <c r="KFB151" s="273"/>
      <c r="KFC151" s="273"/>
      <c r="KFD151" s="273"/>
      <c r="KFE151" s="273"/>
      <c r="KFF151" s="273"/>
      <c r="KFG151" s="273"/>
      <c r="KFH151" s="273"/>
      <c r="KFI151" s="273"/>
      <c r="KFJ151" s="273"/>
      <c r="KFK151" s="273"/>
      <c r="KFL151" s="273"/>
      <c r="KFM151" s="273"/>
      <c r="KFN151" s="273"/>
      <c r="KFO151" s="273"/>
      <c r="KFP151" s="273"/>
      <c r="KFQ151" s="273"/>
      <c r="KFR151" s="273"/>
      <c r="KFS151" s="273"/>
      <c r="KFT151" s="273"/>
      <c r="KFU151" s="273"/>
      <c r="KFV151" s="273"/>
      <c r="KFW151" s="273"/>
      <c r="KFX151" s="273"/>
      <c r="KFY151" s="273"/>
      <c r="KFZ151" s="273"/>
      <c r="KGA151" s="273"/>
      <c r="KGB151" s="273"/>
      <c r="KGC151" s="273"/>
      <c r="KGD151" s="273"/>
      <c r="KGE151" s="273"/>
      <c r="KGF151" s="273"/>
      <c r="KGG151" s="273"/>
      <c r="KGH151" s="273"/>
      <c r="KGI151" s="273"/>
      <c r="KGJ151" s="273"/>
      <c r="KGK151" s="273"/>
      <c r="KGL151" s="273"/>
      <c r="KGM151" s="273"/>
      <c r="KGN151" s="273"/>
      <c r="KGO151" s="273"/>
      <c r="KGP151" s="273"/>
      <c r="KGQ151" s="273"/>
      <c r="KGR151" s="273"/>
      <c r="KGS151" s="273"/>
      <c r="KGT151" s="273"/>
      <c r="KGU151" s="273"/>
      <c r="KGV151" s="273"/>
      <c r="KGW151" s="273"/>
      <c r="KGX151" s="273"/>
      <c r="KGY151" s="273"/>
      <c r="KGZ151" s="273"/>
      <c r="KHA151" s="273"/>
      <c r="KHB151" s="273"/>
      <c r="KHC151" s="273"/>
      <c r="KHD151" s="273"/>
      <c r="KHE151" s="273"/>
      <c r="KHF151" s="273"/>
      <c r="KHG151" s="273"/>
      <c r="KHH151" s="273"/>
      <c r="KHI151" s="273"/>
      <c r="KHJ151" s="273"/>
      <c r="KHK151" s="273"/>
      <c r="KHL151" s="273"/>
      <c r="KHM151" s="273"/>
      <c r="KHN151" s="273"/>
      <c r="KHO151" s="273"/>
      <c r="KHP151" s="273"/>
      <c r="KHQ151" s="273"/>
      <c r="KHR151" s="273"/>
      <c r="KHS151" s="273"/>
      <c r="KHT151" s="273"/>
      <c r="KHU151" s="273"/>
      <c r="KHV151" s="273"/>
      <c r="KHW151" s="273"/>
      <c r="KHX151" s="273"/>
      <c r="KHY151" s="273"/>
      <c r="KHZ151" s="273"/>
      <c r="KIA151" s="273"/>
      <c r="KIB151" s="273"/>
      <c r="KIC151" s="273"/>
      <c r="KID151" s="273"/>
      <c r="KIE151" s="273"/>
      <c r="KIF151" s="273"/>
      <c r="KIG151" s="273"/>
      <c r="KIH151" s="273"/>
      <c r="KII151" s="273"/>
      <c r="KIJ151" s="273"/>
      <c r="KIK151" s="273"/>
      <c r="KIL151" s="273"/>
      <c r="KIM151" s="273"/>
      <c r="KIN151" s="273"/>
      <c r="KIO151" s="273"/>
      <c r="KIP151" s="273"/>
      <c r="KIQ151" s="273"/>
      <c r="KIR151" s="273"/>
      <c r="KIS151" s="273"/>
      <c r="KIT151" s="273"/>
      <c r="KIU151" s="273"/>
      <c r="KIV151" s="273"/>
      <c r="KIW151" s="273"/>
      <c r="KIX151" s="273"/>
      <c r="KIY151" s="273"/>
      <c r="KIZ151" s="273"/>
      <c r="KJA151" s="273"/>
      <c r="KJB151" s="273"/>
      <c r="KJC151" s="273"/>
      <c r="KJD151" s="273"/>
      <c r="KJE151" s="273"/>
      <c r="KJF151" s="273"/>
      <c r="KJG151" s="273"/>
      <c r="KJH151" s="273"/>
      <c r="KJI151" s="273"/>
      <c r="KJJ151" s="273"/>
      <c r="KJK151" s="273"/>
      <c r="KJL151" s="273"/>
      <c r="KJM151" s="273"/>
      <c r="KJN151" s="273"/>
      <c r="KJO151" s="273"/>
      <c r="KJP151" s="273"/>
      <c r="KJQ151" s="273"/>
      <c r="KJR151" s="273"/>
      <c r="KJS151" s="273"/>
      <c r="KJT151" s="273"/>
      <c r="KJU151" s="273"/>
      <c r="KJV151" s="273"/>
      <c r="KJW151" s="273"/>
      <c r="KJX151" s="273"/>
      <c r="KJY151" s="273"/>
      <c r="KJZ151" s="273"/>
      <c r="KKA151" s="273"/>
      <c r="KKB151" s="273"/>
      <c r="KKC151" s="273"/>
      <c r="KKD151" s="273"/>
      <c r="KKE151" s="273"/>
      <c r="KKF151" s="273"/>
      <c r="KKG151" s="273"/>
      <c r="KKH151" s="273"/>
      <c r="KKI151" s="273"/>
      <c r="KKJ151" s="273"/>
      <c r="KKK151" s="273"/>
      <c r="KKL151" s="273"/>
      <c r="KKM151" s="273"/>
      <c r="KKN151" s="273"/>
      <c r="KKO151" s="273"/>
      <c r="KKP151" s="273"/>
      <c r="KKQ151" s="273"/>
      <c r="KKR151" s="273"/>
      <c r="KKS151" s="273"/>
      <c r="KKT151" s="273"/>
      <c r="KKU151" s="273"/>
      <c r="KKV151" s="273"/>
      <c r="KKW151" s="273"/>
      <c r="KKX151" s="273"/>
      <c r="KKY151" s="273"/>
      <c r="KKZ151" s="273"/>
      <c r="KLA151" s="273"/>
      <c r="KLB151" s="273"/>
      <c r="KLC151" s="273"/>
      <c r="KLD151" s="273"/>
      <c r="KLE151" s="273"/>
      <c r="KLF151" s="273"/>
      <c r="KLG151" s="273"/>
      <c r="KLH151" s="273"/>
      <c r="KLI151" s="273"/>
      <c r="KLJ151" s="273"/>
      <c r="KLK151" s="273"/>
      <c r="KLL151" s="273"/>
      <c r="KLM151" s="273"/>
      <c r="KLN151" s="273"/>
      <c r="KLO151" s="273"/>
      <c r="KLP151" s="273"/>
      <c r="KLQ151" s="273"/>
      <c r="KLR151" s="273"/>
      <c r="KLS151" s="273"/>
      <c r="KLT151" s="273"/>
      <c r="KLU151" s="273"/>
      <c r="KLV151" s="273"/>
      <c r="KLW151" s="273"/>
      <c r="KLX151" s="273"/>
      <c r="KLY151" s="273"/>
      <c r="KLZ151" s="273"/>
      <c r="KMA151" s="273"/>
      <c r="KMB151" s="273"/>
      <c r="KMC151" s="273"/>
      <c r="KMD151" s="273"/>
      <c r="KME151" s="273"/>
      <c r="KMF151" s="273"/>
      <c r="KMG151" s="273"/>
      <c r="KMH151" s="273"/>
      <c r="KMI151" s="273"/>
      <c r="KMJ151" s="273"/>
      <c r="KMK151" s="273"/>
      <c r="KML151" s="273"/>
      <c r="KMM151" s="273"/>
      <c r="KMN151" s="273"/>
      <c r="KMO151" s="273"/>
      <c r="KMP151" s="273"/>
      <c r="KMQ151" s="273"/>
      <c r="KMR151" s="273"/>
      <c r="KMS151" s="273"/>
      <c r="KMT151" s="273"/>
      <c r="KMU151" s="273"/>
      <c r="KMV151" s="273"/>
      <c r="KMW151" s="273"/>
      <c r="KMX151" s="273"/>
      <c r="KMY151" s="273"/>
      <c r="KMZ151" s="273"/>
      <c r="KNA151" s="273"/>
      <c r="KNB151" s="273"/>
      <c r="KNC151" s="273"/>
      <c r="KND151" s="273"/>
      <c r="KNE151" s="273"/>
      <c r="KNF151" s="273"/>
      <c r="KNG151" s="273"/>
      <c r="KNH151" s="273"/>
      <c r="KNI151" s="273"/>
      <c r="KNJ151" s="273"/>
      <c r="KNK151" s="273"/>
      <c r="KNL151" s="273"/>
      <c r="KNM151" s="273"/>
      <c r="KNN151" s="273"/>
      <c r="KNO151" s="273"/>
      <c r="KNP151" s="273"/>
      <c r="KNQ151" s="273"/>
      <c r="KNR151" s="273"/>
      <c r="KNS151" s="273"/>
      <c r="KNT151" s="273"/>
      <c r="KNU151" s="273"/>
      <c r="KNV151" s="273"/>
      <c r="KNW151" s="273"/>
      <c r="KNX151" s="273"/>
      <c r="KNY151" s="273"/>
      <c r="KNZ151" s="273"/>
      <c r="KOA151" s="273"/>
      <c r="KOB151" s="273"/>
      <c r="KOC151" s="273"/>
      <c r="KOD151" s="273"/>
      <c r="KOE151" s="273"/>
      <c r="KOF151" s="273"/>
      <c r="KOG151" s="273"/>
      <c r="KOH151" s="273"/>
      <c r="KOI151" s="273"/>
      <c r="KOJ151" s="273"/>
      <c r="KOK151" s="273"/>
      <c r="KOL151" s="273"/>
      <c r="KOM151" s="273"/>
      <c r="KON151" s="273"/>
      <c r="KOO151" s="273"/>
      <c r="KOP151" s="273"/>
      <c r="KOQ151" s="273"/>
      <c r="KOR151" s="273"/>
      <c r="KOS151" s="273"/>
      <c r="KOT151" s="273"/>
      <c r="KOU151" s="273"/>
      <c r="KOV151" s="273"/>
      <c r="KOW151" s="273"/>
      <c r="KOX151" s="273"/>
      <c r="KOY151" s="273"/>
      <c r="KOZ151" s="273"/>
      <c r="KPA151" s="273"/>
      <c r="KPB151" s="273"/>
      <c r="KPC151" s="273"/>
      <c r="KPD151" s="273"/>
      <c r="KPE151" s="273"/>
      <c r="KPF151" s="273"/>
      <c r="KPG151" s="273"/>
      <c r="KPH151" s="273"/>
      <c r="KPI151" s="273"/>
      <c r="KPJ151" s="273"/>
      <c r="KPK151" s="273"/>
      <c r="KPL151" s="273"/>
      <c r="KPM151" s="273"/>
      <c r="KPN151" s="273"/>
      <c r="KPO151" s="273"/>
      <c r="KPP151" s="273"/>
      <c r="KPQ151" s="273"/>
      <c r="KPR151" s="273"/>
      <c r="KPS151" s="273"/>
      <c r="KPT151" s="273"/>
      <c r="KPU151" s="273"/>
      <c r="KPV151" s="273"/>
      <c r="KPW151" s="273"/>
      <c r="KPX151" s="273"/>
      <c r="KPY151" s="273"/>
      <c r="KPZ151" s="273"/>
      <c r="KQA151" s="273"/>
      <c r="KQB151" s="273"/>
      <c r="KQC151" s="273"/>
      <c r="KQD151" s="273"/>
      <c r="KQE151" s="273"/>
      <c r="KQF151" s="273"/>
      <c r="KQG151" s="273"/>
      <c r="KQH151" s="273"/>
      <c r="KQI151" s="273"/>
      <c r="KQJ151" s="273"/>
      <c r="KQK151" s="273"/>
      <c r="KQL151" s="273"/>
      <c r="KQM151" s="273"/>
      <c r="KQN151" s="273"/>
      <c r="KQO151" s="273"/>
      <c r="KQP151" s="273"/>
      <c r="KQQ151" s="273"/>
      <c r="KQR151" s="273"/>
      <c r="KQS151" s="273"/>
      <c r="KQT151" s="273"/>
      <c r="KQU151" s="273"/>
      <c r="KQV151" s="273"/>
      <c r="KQW151" s="273"/>
      <c r="KQX151" s="273"/>
      <c r="KQY151" s="273"/>
      <c r="KQZ151" s="273"/>
      <c r="KRA151" s="273"/>
      <c r="KRB151" s="273"/>
      <c r="KRC151" s="273"/>
      <c r="KRD151" s="273"/>
      <c r="KRE151" s="273"/>
      <c r="KRF151" s="273"/>
      <c r="KRG151" s="273"/>
      <c r="KRH151" s="273"/>
      <c r="KRI151" s="273"/>
      <c r="KRJ151" s="273"/>
      <c r="KRK151" s="273"/>
      <c r="KRL151" s="273"/>
      <c r="KRM151" s="273"/>
      <c r="KRN151" s="273"/>
      <c r="KRO151" s="273"/>
      <c r="KRP151" s="273"/>
      <c r="KRQ151" s="273"/>
      <c r="KRR151" s="273"/>
      <c r="KRS151" s="273"/>
      <c r="KRT151" s="273"/>
      <c r="KRU151" s="273"/>
      <c r="KRV151" s="273"/>
      <c r="KRW151" s="273"/>
      <c r="KRX151" s="273"/>
      <c r="KRY151" s="273"/>
      <c r="KRZ151" s="273"/>
      <c r="KSA151" s="273"/>
      <c r="KSB151" s="273"/>
      <c r="KSC151" s="273"/>
      <c r="KSD151" s="273"/>
      <c r="KSE151" s="273"/>
      <c r="KSF151" s="273"/>
      <c r="KSG151" s="273"/>
      <c r="KSH151" s="273"/>
      <c r="KSI151" s="273"/>
      <c r="KSJ151" s="273"/>
      <c r="KSK151" s="273"/>
      <c r="KSL151" s="273"/>
      <c r="KSM151" s="273"/>
      <c r="KSN151" s="273"/>
      <c r="KSO151" s="273"/>
      <c r="KSP151" s="273"/>
      <c r="KSQ151" s="273"/>
      <c r="KSR151" s="273"/>
      <c r="KSS151" s="273"/>
      <c r="KST151" s="273"/>
      <c r="KSU151" s="273"/>
      <c r="KSV151" s="273"/>
      <c r="KSW151" s="273"/>
      <c r="KSX151" s="273"/>
      <c r="KSY151" s="273"/>
      <c r="KSZ151" s="273"/>
      <c r="KTA151" s="273"/>
      <c r="KTB151" s="273"/>
      <c r="KTC151" s="273"/>
      <c r="KTD151" s="273"/>
      <c r="KTE151" s="273"/>
      <c r="KTF151" s="273"/>
      <c r="KTG151" s="273"/>
      <c r="KTH151" s="273"/>
      <c r="KTI151" s="273"/>
      <c r="KTJ151" s="273"/>
      <c r="KTK151" s="273"/>
      <c r="KTL151" s="273"/>
      <c r="KTM151" s="273"/>
      <c r="KTN151" s="273"/>
      <c r="KTO151" s="273"/>
      <c r="KTP151" s="273"/>
      <c r="KTQ151" s="273"/>
      <c r="KTR151" s="273"/>
      <c r="KTS151" s="273"/>
      <c r="KTT151" s="273"/>
      <c r="KTU151" s="273"/>
      <c r="KTV151" s="273"/>
      <c r="KTW151" s="273"/>
      <c r="KTX151" s="273"/>
      <c r="KTY151" s="273"/>
      <c r="KTZ151" s="273"/>
      <c r="KUA151" s="273"/>
      <c r="KUB151" s="273"/>
      <c r="KUC151" s="273"/>
      <c r="KUD151" s="273"/>
      <c r="KUE151" s="273"/>
      <c r="KUF151" s="273"/>
      <c r="KUG151" s="273"/>
      <c r="KUH151" s="273"/>
      <c r="KUI151" s="273"/>
      <c r="KUJ151" s="273"/>
      <c r="KUK151" s="273"/>
      <c r="KUL151" s="273"/>
      <c r="KUM151" s="273"/>
      <c r="KUN151" s="273"/>
      <c r="KUO151" s="273"/>
      <c r="KUP151" s="273"/>
      <c r="KUQ151" s="273"/>
      <c r="KUR151" s="273"/>
      <c r="KUS151" s="273"/>
      <c r="KUT151" s="273"/>
      <c r="KUU151" s="273"/>
      <c r="KUV151" s="273"/>
      <c r="KUW151" s="273"/>
      <c r="KUX151" s="273"/>
      <c r="KUY151" s="273"/>
      <c r="KUZ151" s="273"/>
      <c r="KVA151" s="273"/>
      <c r="KVB151" s="273"/>
      <c r="KVC151" s="273"/>
      <c r="KVD151" s="273"/>
      <c r="KVE151" s="273"/>
      <c r="KVF151" s="273"/>
      <c r="KVG151" s="273"/>
      <c r="KVH151" s="273"/>
      <c r="KVI151" s="273"/>
      <c r="KVJ151" s="273"/>
      <c r="KVK151" s="273"/>
      <c r="KVL151" s="273"/>
      <c r="KVM151" s="273"/>
      <c r="KVN151" s="273"/>
      <c r="KVO151" s="273"/>
      <c r="KVP151" s="273"/>
      <c r="KVQ151" s="273"/>
      <c r="KVR151" s="273"/>
      <c r="KVS151" s="273"/>
      <c r="KVT151" s="273"/>
      <c r="KVU151" s="273"/>
      <c r="KVV151" s="273"/>
      <c r="KVW151" s="273"/>
      <c r="KVX151" s="273"/>
      <c r="KVY151" s="273"/>
      <c r="KVZ151" s="273"/>
      <c r="KWA151" s="273"/>
      <c r="KWB151" s="273"/>
      <c r="KWC151" s="273"/>
      <c r="KWD151" s="273"/>
      <c r="KWE151" s="273"/>
      <c r="KWF151" s="273"/>
      <c r="KWG151" s="273"/>
      <c r="KWH151" s="273"/>
      <c r="KWI151" s="273"/>
      <c r="KWJ151" s="273"/>
      <c r="KWK151" s="273"/>
      <c r="KWL151" s="273"/>
      <c r="KWM151" s="273"/>
      <c r="KWN151" s="273"/>
      <c r="KWO151" s="273"/>
      <c r="KWP151" s="273"/>
      <c r="KWQ151" s="273"/>
      <c r="KWR151" s="273"/>
      <c r="KWS151" s="273"/>
      <c r="KWT151" s="273"/>
      <c r="KWU151" s="273"/>
      <c r="KWV151" s="273"/>
      <c r="KWW151" s="273"/>
      <c r="KWX151" s="273"/>
      <c r="KWY151" s="273"/>
      <c r="KWZ151" s="273"/>
      <c r="KXA151" s="273"/>
      <c r="KXB151" s="273"/>
      <c r="KXC151" s="273"/>
      <c r="KXD151" s="273"/>
      <c r="KXE151" s="273"/>
      <c r="KXF151" s="273"/>
      <c r="KXG151" s="273"/>
      <c r="KXH151" s="273"/>
      <c r="KXI151" s="273"/>
      <c r="KXJ151" s="273"/>
      <c r="KXK151" s="273"/>
      <c r="KXL151" s="273"/>
      <c r="KXM151" s="273"/>
      <c r="KXN151" s="273"/>
      <c r="KXO151" s="273"/>
      <c r="KXP151" s="273"/>
      <c r="KXQ151" s="273"/>
      <c r="KXR151" s="273"/>
      <c r="KXS151" s="273"/>
      <c r="KXT151" s="273"/>
      <c r="KXU151" s="273"/>
      <c r="KXV151" s="273"/>
      <c r="KXW151" s="273"/>
      <c r="KXX151" s="273"/>
      <c r="KXY151" s="273"/>
      <c r="KXZ151" s="273"/>
      <c r="KYA151" s="273"/>
      <c r="KYB151" s="273"/>
      <c r="KYC151" s="273"/>
      <c r="KYD151" s="273"/>
      <c r="KYE151" s="273"/>
      <c r="KYF151" s="273"/>
      <c r="KYG151" s="273"/>
      <c r="KYH151" s="273"/>
      <c r="KYI151" s="273"/>
      <c r="KYJ151" s="273"/>
      <c r="KYK151" s="273"/>
      <c r="KYL151" s="273"/>
      <c r="KYM151" s="273"/>
      <c r="KYN151" s="273"/>
      <c r="KYO151" s="273"/>
      <c r="KYP151" s="273"/>
      <c r="KYQ151" s="273"/>
      <c r="KYR151" s="273"/>
      <c r="KYS151" s="273"/>
      <c r="KYT151" s="273"/>
      <c r="KYU151" s="273"/>
      <c r="KYV151" s="273"/>
      <c r="KYW151" s="273"/>
      <c r="KYX151" s="273"/>
      <c r="KYY151" s="273"/>
      <c r="KYZ151" s="273"/>
      <c r="KZA151" s="273"/>
      <c r="KZB151" s="273"/>
      <c r="KZC151" s="273"/>
      <c r="KZD151" s="273"/>
      <c r="KZE151" s="273"/>
      <c r="KZF151" s="273"/>
      <c r="KZG151" s="273"/>
      <c r="KZH151" s="273"/>
      <c r="KZI151" s="273"/>
      <c r="KZJ151" s="273"/>
      <c r="KZK151" s="273"/>
      <c r="KZL151" s="273"/>
      <c r="KZM151" s="273"/>
      <c r="KZN151" s="273"/>
      <c r="KZO151" s="273"/>
      <c r="KZP151" s="273"/>
      <c r="KZQ151" s="273"/>
      <c r="KZR151" s="273"/>
      <c r="KZS151" s="273"/>
      <c r="KZT151" s="273"/>
      <c r="KZU151" s="273"/>
      <c r="KZV151" s="273"/>
      <c r="KZW151" s="273"/>
      <c r="KZX151" s="273"/>
      <c r="KZY151" s="273"/>
      <c r="KZZ151" s="273"/>
      <c r="LAA151" s="273"/>
      <c r="LAB151" s="273"/>
      <c r="LAC151" s="273"/>
      <c r="LAD151" s="273"/>
      <c r="LAE151" s="273"/>
      <c r="LAF151" s="273"/>
      <c r="LAG151" s="273"/>
      <c r="LAH151" s="273"/>
      <c r="LAI151" s="273"/>
      <c r="LAJ151" s="273"/>
      <c r="LAK151" s="273"/>
      <c r="LAL151" s="273"/>
      <c r="LAM151" s="273"/>
      <c r="LAN151" s="273"/>
      <c r="LAO151" s="273"/>
      <c r="LAP151" s="273"/>
      <c r="LAQ151" s="273"/>
      <c r="LAR151" s="273"/>
      <c r="LAS151" s="273"/>
      <c r="LAT151" s="273"/>
      <c r="LAU151" s="273"/>
      <c r="LAV151" s="273"/>
      <c r="LAW151" s="273"/>
      <c r="LAX151" s="273"/>
      <c r="LAY151" s="273"/>
      <c r="LAZ151" s="273"/>
      <c r="LBA151" s="273"/>
      <c r="LBB151" s="273"/>
      <c r="LBC151" s="273"/>
      <c r="LBD151" s="273"/>
      <c r="LBE151" s="273"/>
      <c r="LBF151" s="273"/>
      <c r="LBG151" s="273"/>
      <c r="LBH151" s="273"/>
      <c r="LBI151" s="273"/>
      <c r="LBJ151" s="273"/>
      <c r="LBK151" s="273"/>
      <c r="LBL151" s="273"/>
      <c r="LBM151" s="273"/>
      <c r="LBN151" s="273"/>
      <c r="LBO151" s="273"/>
      <c r="LBP151" s="273"/>
      <c r="LBQ151" s="273"/>
      <c r="LBR151" s="273"/>
      <c r="LBS151" s="273"/>
      <c r="LBT151" s="273"/>
      <c r="LBU151" s="273"/>
      <c r="LBV151" s="273"/>
      <c r="LBW151" s="273"/>
      <c r="LBX151" s="273"/>
      <c r="LBY151" s="273"/>
      <c r="LBZ151" s="273"/>
      <c r="LCA151" s="273"/>
      <c r="LCB151" s="273"/>
      <c r="LCC151" s="273"/>
      <c r="LCD151" s="273"/>
      <c r="LCE151" s="273"/>
      <c r="LCF151" s="273"/>
      <c r="LCG151" s="273"/>
      <c r="LCH151" s="273"/>
      <c r="LCI151" s="273"/>
      <c r="LCJ151" s="273"/>
      <c r="LCK151" s="273"/>
      <c r="LCL151" s="273"/>
      <c r="LCM151" s="273"/>
      <c r="LCN151" s="273"/>
      <c r="LCO151" s="273"/>
      <c r="LCP151" s="273"/>
      <c r="LCQ151" s="273"/>
      <c r="LCR151" s="273"/>
      <c r="LCS151" s="273"/>
      <c r="LCT151" s="273"/>
      <c r="LCU151" s="273"/>
      <c r="LCV151" s="273"/>
      <c r="LCW151" s="273"/>
      <c r="LCX151" s="273"/>
      <c r="LCY151" s="273"/>
      <c r="LCZ151" s="273"/>
      <c r="LDA151" s="273"/>
      <c r="LDB151" s="273"/>
      <c r="LDC151" s="273"/>
      <c r="LDD151" s="273"/>
      <c r="LDE151" s="273"/>
      <c r="LDF151" s="273"/>
      <c r="LDG151" s="273"/>
      <c r="LDH151" s="273"/>
      <c r="LDI151" s="273"/>
      <c r="LDJ151" s="273"/>
      <c r="LDK151" s="273"/>
      <c r="LDL151" s="273"/>
      <c r="LDM151" s="273"/>
      <c r="LDN151" s="273"/>
      <c r="LDO151" s="273"/>
      <c r="LDP151" s="273"/>
      <c r="LDQ151" s="273"/>
      <c r="LDR151" s="273"/>
      <c r="LDS151" s="273"/>
      <c r="LDT151" s="273"/>
      <c r="LDU151" s="273"/>
      <c r="LDV151" s="273"/>
      <c r="LDW151" s="273"/>
      <c r="LDX151" s="273"/>
      <c r="LDY151" s="273"/>
      <c r="LDZ151" s="273"/>
      <c r="LEA151" s="273"/>
      <c r="LEB151" s="273"/>
      <c r="LEC151" s="273"/>
      <c r="LED151" s="273"/>
      <c r="LEE151" s="273"/>
      <c r="LEF151" s="273"/>
      <c r="LEG151" s="273"/>
      <c r="LEH151" s="273"/>
      <c r="LEI151" s="273"/>
      <c r="LEJ151" s="273"/>
      <c r="LEK151" s="273"/>
      <c r="LEL151" s="273"/>
      <c r="LEM151" s="273"/>
      <c r="LEN151" s="273"/>
      <c r="LEO151" s="273"/>
      <c r="LEP151" s="273"/>
      <c r="LEQ151" s="273"/>
      <c r="LER151" s="273"/>
      <c r="LES151" s="273"/>
      <c r="LET151" s="273"/>
      <c r="LEU151" s="273"/>
      <c r="LEV151" s="273"/>
      <c r="LEW151" s="273"/>
      <c r="LEX151" s="273"/>
      <c r="LEY151" s="273"/>
      <c r="LEZ151" s="273"/>
      <c r="LFA151" s="273"/>
      <c r="LFB151" s="273"/>
      <c r="LFC151" s="273"/>
      <c r="LFD151" s="273"/>
      <c r="LFE151" s="273"/>
      <c r="LFF151" s="273"/>
      <c r="LFG151" s="273"/>
      <c r="LFH151" s="273"/>
      <c r="LFI151" s="273"/>
      <c r="LFJ151" s="273"/>
      <c r="LFK151" s="273"/>
      <c r="LFL151" s="273"/>
      <c r="LFM151" s="273"/>
      <c r="LFN151" s="273"/>
      <c r="LFO151" s="273"/>
      <c r="LFP151" s="273"/>
      <c r="LFQ151" s="273"/>
      <c r="LFR151" s="273"/>
      <c r="LFS151" s="273"/>
      <c r="LFT151" s="273"/>
      <c r="LFU151" s="273"/>
      <c r="LFV151" s="273"/>
      <c r="LFW151" s="273"/>
      <c r="LFX151" s="273"/>
      <c r="LFY151" s="273"/>
      <c r="LFZ151" s="273"/>
      <c r="LGA151" s="273"/>
      <c r="LGB151" s="273"/>
      <c r="LGC151" s="273"/>
      <c r="LGD151" s="273"/>
      <c r="LGE151" s="273"/>
      <c r="LGF151" s="273"/>
      <c r="LGG151" s="273"/>
      <c r="LGH151" s="273"/>
      <c r="LGI151" s="273"/>
      <c r="LGJ151" s="273"/>
      <c r="LGK151" s="273"/>
      <c r="LGL151" s="273"/>
      <c r="LGM151" s="273"/>
      <c r="LGN151" s="273"/>
      <c r="LGO151" s="273"/>
      <c r="LGP151" s="273"/>
      <c r="LGQ151" s="273"/>
      <c r="LGR151" s="273"/>
      <c r="LGS151" s="273"/>
      <c r="LGT151" s="273"/>
      <c r="LGU151" s="273"/>
      <c r="LGV151" s="273"/>
      <c r="LGW151" s="273"/>
      <c r="LGX151" s="273"/>
      <c r="LGY151" s="273"/>
      <c r="LGZ151" s="273"/>
      <c r="LHA151" s="273"/>
      <c r="LHB151" s="273"/>
      <c r="LHC151" s="273"/>
      <c r="LHD151" s="273"/>
      <c r="LHE151" s="273"/>
      <c r="LHF151" s="273"/>
      <c r="LHG151" s="273"/>
      <c r="LHH151" s="273"/>
      <c r="LHI151" s="273"/>
      <c r="LHJ151" s="273"/>
      <c r="LHK151" s="273"/>
      <c r="LHL151" s="273"/>
      <c r="LHM151" s="273"/>
      <c r="LHN151" s="273"/>
      <c r="LHO151" s="273"/>
      <c r="LHP151" s="273"/>
      <c r="LHQ151" s="273"/>
      <c r="LHR151" s="273"/>
      <c r="LHS151" s="273"/>
      <c r="LHT151" s="273"/>
      <c r="LHU151" s="273"/>
      <c r="LHV151" s="273"/>
      <c r="LHW151" s="273"/>
      <c r="LHX151" s="273"/>
      <c r="LHY151" s="273"/>
      <c r="LHZ151" s="273"/>
      <c r="LIA151" s="273"/>
      <c r="LIB151" s="273"/>
      <c r="LIC151" s="273"/>
      <c r="LID151" s="273"/>
      <c r="LIE151" s="273"/>
      <c r="LIF151" s="273"/>
      <c r="LIG151" s="273"/>
      <c r="LIH151" s="273"/>
      <c r="LII151" s="273"/>
      <c r="LIJ151" s="273"/>
      <c r="LIK151" s="273"/>
      <c r="LIL151" s="273"/>
      <c r="LIM151" s="273"/>
      <c r="LIN151" s="273"/>
      <c r="LIO151" s="273"/>
      <c r="LIP151" s="273"/>
      <c r="LIQ151" s="273"/>
      <c r="LIR151" s="273"/>
      <c r="LIS151" s="273"/>
      <c r="LIT151" s="273"/>
      <c r="LIU151" s="273"/>
      <c r="LIV151" s="273"/>
      <c r="LIW151" s="273"/>
      <c r="LIX151" s="273"/>
      <c r="LIY151" s="273"/>
      <c r="LIZ151" s="273"/>
      <c r="LJA151" s="273"/>
      <c r="LJB151" s="273"/>
      <c r="LJC151" s="273"/>
      <c r="LJD151" s="273"/>
      <c r="LJE151" s="273"/>
      <c r="LJF151" s="273"/>
      <c r="LJG151" s="273"/>
      <c r="LJH151" s="273"/>
      <c r="LJI151" s="273"/>
      <c r="LJJ151" s="273"/>
      <c r="LJK151" s="273"/>
      <c r="LJL151" s="273"/>
      <c r="LJM151" s="273"/>
      <c r="LJN151" s="273"/>
      <c r="LJO151" s="273"/>
      <c r="LJP151" s="273"/>
      <c r="LJQ151" s="273"/>
      <c r="LJR151" s="273"/>
      <c r="LJS151" s="273"/>
      <c r="LJT151" s="273"/>
      <c r="LJU151" s="273"/>
      <c r="LJV151" s="273"/>
      <c r="LJW151" s="273"/>
      <c r="LJX151" s="273"/>
      <c r="LJY151" s="273"/>
      <c r="LJZ151" s="273"/>
      <c r="LKA151" s="273"/>
      <c r="LKB151" s="273"/>
      <c r="LKC151" s="273"/>
      <c r="LKD151" s="273"/>
      <c r="LKE151" s="273"/>
      <c r="LKF151" s="273"/>
      <c r="LKG151" s="273"/>
      <c r="LKH151" s="273"/>
      <c r="LKI151" s="273"/>
      <c r="LKJ151" s="273"/>
      <c r="LKK151" s="273"/>
      <c r="LKL151" s="273"/>
      <c r="LKM151" s="273"/>
      <c r="LKN151" s="273"/>
      <c r="LKO151" s="273"/>
      <c r="LKP151" s="273"/>
      <c r="LKQ151" s="273"/>
      <c r="LKR151" s="273"/>
      <c r="LKS151" s="273"/>
      <c r="LKT151" s="273"/>
      <c r="LKU151" s="273"/>
      <c r="LKV151" s="273"/>
      <c r="LKW151" s="273"/>
      <c r="LKX151" s="273"/>
      <c r="LKY151" s="273"/>
      <c r="LKZ151" s="273"/>
      <c r="LLA151" s="273"/>
      <c r="LLB151" s="273"/>
      <c r="LLC151" s="273"/>
      <c r="LLD151" s="273"/>
      <c r="LLE151" s="273"/>
      <c r="LLF151" s="273"/>
      <c r="LLG151" s="273"/>
      <c r="LLH151" s="273"/>
      <c r="LLI151" s="273"/>
      <c r="LLJ151" s="273"/>
      <c r="LLK151" s="273"/>
      <c r="LLL151" s="273"/>
      <c r="LLM151" s="273"/>
      <c r="LLN151" s="273"/>
      <c r="LLO151" s="273"/>
      <c r="LLP151" s="273"/>
      <c r="LLQ151" s="273"/>
      <c r="LLR151" s="273"/>
      <c r="LLS151" s="273"/>
      <c r="LLT151" s="273"/>
      <c r="LLU151" s="273"/>
      <c r="LLV151" s="273"/>
      <c r="LLW151" s="273"/>
      <c r="LLX151" s="273"/>
      <c r="LLY151" s="273"/>
      <c r="LLZ151" s="273"/>
      <c r="LMA151" s="273"/>
      <c r="LMB151" s="273"/>
      <c r="LMC151" s="273"/>
      <c r="LMD151" s="273"/>
      <c r="LME151" s="273"/>
      <c r="LMF151" s="273"/>
      <c r="LMG151" s="273"/>
      <c r="LMH151" s="273"/>
      <c r="LMI151" s="273"/>
      <c r="LMJ151" s="273"/>
      <c r="LMK151" s="273"/>
      <c r="LML151" s="273"/>
      <c r="LMM151" s="273"/>
      <c r="LMN151" s="273"/>
      <c r="LMO151" s="273"/>
      <c r="LMP151" s="273"/>
      <c r="LMQ151" s="273"/>
      <c r="LMR151" s="273"/>
      <c r="LMS151" s="273"/>
      <c r="LMT151" s="273"/>
      <c r="LMU151" s="273"/>
      <c r="LMV151" s="273"/>
      <c r="LMW151" s="273"/>
      <c r="LMX151" s="273"/>
      <c r="LMY151" s="273"/>
      <c r="LMZ151" s="273"/>
      <c r="LNA151" s="273"/>
      <c r="LNB151" s="273"/>
      <c r="LNC151" s="273"/>
      <c r="LND151" s="273"/>
      <c r="LNE151" s="273"/>
      <c r="LNF151" s="273"/>
      <c r="LNG151" s="273"/>
      <c r="LNH151" s="273"/>
      <c r="LNI151" s="273"/>
      <c r="LNJ151" s="273"/>
      <c r="LNK151" s="273"/>
      <c r="LNL151" s="273"/>
      <c r="LNM151" s="273"/>
      <c r="LNN151" s="273"/>
      <c r="LNO151" s="273"/>
      <c r="LNP151" s="273"/>
      <c r="LNQ151" s="273"/>
      <c r="LNR151" s="273"/>
      <c r="LNS151" s="273"/>
      <c r="LNT151" s="273"/>
      <c r="LNU151" s="273"/>
      <c r="LNV151" s="273"/>
      <c r="LNW151" s="273"/>
      <c r="LNX151" s="273"/>
      <c r="LNY151" s="273"/>
      <c r="LNZ151" s="273"/>
      <c r="LOA151" s="273"/>
      <c r="LOB151" s="273"/>
      <c r="LOC151" s="273"/>
      <c r="LOD151" s="273"/>
      <c r="LOE151" s="273"/>
      <c r="LOF151" s="273"/>
      <c r="LOG151" s="273"/>
      <c r="LOH151" s="273"/>
      <c r="LOI151" s="273"/>
      <c r="LOJ151" s="273"/>
      <c r="LOK151" s="273"/>
      <c r="LOL151" s="273"/>
      <c r="LOM151" s="273"/>
      <c r="LON151" s="273"/>
      <c r="LOO151" s="273"/>
      <c r="LOP151" s="273"/>
      <c r="LOQ151" s="273"/>
      <c r="LOR151" s="273"/>
      <c r="LOS151" s="273"/>
      <c r="LOT151" s="273"/>
      <c r="LOU151" s="273"/>
      <c r="LOV151" s="273"/>
      <c r="LOW151" s="273"/>
      <c r="LOX151" s="273"/>
      <c r="LOY151" s="273"/>
      <c r="LOZ151" s="273"/>
      <c r="LPA151" s="273"/>
      <c r="LPB151" s="273"/>
      <c r="LPC151" s="273"/>
      <c r="LPD151" s="273"/>
      <c r="LPE151" s="273"/>
      <c r="LPF151" s="273"/>
      <c r="LPG151" s="273"/>
      <c r="LPH151" s="273"/>
      <c r="LPI151" s="273"/>
      <c r="LPJ151" s="273"/>
      <c r="LPK151" s="273"/>
      <c r="LPL151" s="273"/>
      <c r="LPM151" s="273"/>
      <c r="LPN151" s="273"/>
      <c r="LPO151" s="273"/>
      <c r="LPP151" s="273"/>
      <c r="LPQ151" s="273"/>
      <c r="LPR151" s="273"/>
      <c r="LPS151" s="273"/>
      <c r="LPT151" s="273"/>
      <c r="LPU151" s="273"/>
      <c r="LPV151" s="273"/>
      <c r="LPW151" s="273"/>
      <c r="LPX151" s="273"/>
      <c r="LPY151" s="273"/>
      <c r="LPZ151" s="273"/>
      <c r="LQA151" s="273"/>
      <c r="LQB151" s="273"/>
      <c r="LQC151" s="273"/>
      <c r="LQD151" s="273"/>
      <c r="LQE151" s="273"/>
      <c r="LQF151" s="273"/>
      <c r="LQG151" s="273"/>
      <c r="LQH151" s="273"/>
      <c r="LQI151" s="273"/>
      <c r="LQJ151" s="273"/>
      <c r="LQK151" s="273"/>
      <c r="LQL151" s="273"/>
      <c r="LQM151" s="273"/>
      <c r="LQN151" s="273"/>
      <c r="LQO151" s="273"/>
      <c r="LQP151" s="273"/>
      <c r="LQQ151" s="273"/>
      <c r="LQR151" s="273"/>
      <c r="LQS151" s="273"/>
      <c r="LQT151" s="273"/>
      <c r="LQU151" s="273"/>
      <c r="LQV151" s="273"/>
      <c r="LQW151" s="273"/>
      <c r="LQX151" s="273"/>
      <c r="LQY151" s="273"/>
      <c r="LQZ151" s="273"/>
      <c r="LRA151" s="273"/>
      <c r="LRB151" s="273"/>
      <c r="LRC151" s="273"/>
      <c r="LRD151" s="273"/>
      <c r="LRE151" s="273"/>
      <c r="LRF151" s="273"/>
      <c r="LRG151" s="273"/>
      <c r="LRH151" s="273"/>
      <c r="LRI151" s="273"/>
      <c r="LRJ151" s="273"/>
      <c r="LRK151" s="273"/>
      <c r="LRL151" s="273"/>
      <c r="LRM151" s="273"/>
      <c r="LRN151" s="273"/>
      <c r="LRO151" s="273"/>
      <c r="LRP151" s="273"/>
      <c r="LRQ151" s="273"/>
      <c r="LRR151" s="273"/>
      <c r="LRS151" s="273"/>
      <c r="LRT151" s="273"/>
      <c r="LRU151" s="273"/>
      <c r="LRV151" s="273"/>
      <c r="LRW151" s="273"/>
      <c r="LRX151" s="273"/>
      <c r="LRY151" s="273"/>
      <c r="LRZ151" s="273"/>
      <c r="LSA151" s="273"/>
      <c r="LSB151" s="273"/>
      <c r="LSC151" s="273"/>
      <c r="LSD151" s="273"/>
      <c r="LSE151" s="273"/>
      <c r="LSF151" s="273"/>
      <c r="LSG151" s="273"/>
      <c r="LSH151" s="273"/>
      <c r="LSI151" s="273"/>
      <c r="LSJ151" s="273"/>
      <c r="LSK151" s="273"/>
      <c r="LSL151" s="273"/>
      <c r="LSM151" s="273"/>
      <c r="LSN151" s="273"/>
      <c r="LSO151" s="273"/>
      <c r="LSP151" s="273"/>
      <c r="LSQ151" s="273"/>
      <c r="LSR151" s="273"/>
      <c r="LSS151" s="273"/>
      <c r="LST151" s="273"/>
      <c r="LSU151" s="273"/>
      <c r="LSV151" s="273"/>
      <c r="LSW151" s="273"/>
      <c r="LSX151" s="273"/>
      <c r="LSY151" s="273"/>
      <c r="LSZ151" s="273"/>
      <c r="LTA151" s="273"/>
      <c r="LTB151" s="273"/>
      <c r="LTC151" s="273"/>
      <c r="LTD151" s="273"/>
      <c r="LTE151" s="273"/>
      <c r="LTF151" s="273"/>
      <c r="LTG151" s="273"/>
      <c r="LTH151" s="273"/>
      <c r="LTI151" s="273"/>
      <c r="LTJ151" s="273"/>
      <c r="LTK151" s="273"/>
      <c r="LTL151" s="273"/>
      <c r="LTM151" s="273"/>
      <c r="LTN151" s="273"/>
      <c r="LTO151" s="273"/>
      <c r="LTP151" s="273"/>
      <c r="LTQ151" s="273"/>
      <c r="LTR151" s="273"/>
      <c r="LTS151" s="273"/>
      <c r="LTT151" s="273"/>
      <c r="LTU151" s="273"/>
      <c r="LTV151" s="273"/>
      <c r="LTW151" s="273"/>
      <c r="LTX151" s="273"/>
      <c r="LTY151" s="273"/>
      <c r="LTZ151" s="273"/>
      <c r="LUA151" s="273"/>
      <c r="LUB151" s="273"/>
      <c r="LUC151" s="273"/>
      <c r="LUD151" s="273"/>
      <c r="LUE151" s="273"/>
      <c r="LUF151" s="273"/>
      <c r="LUG151" s="273"/>
      <c r="LUH151" s="273"/>
      <c r="LUI151" s="273"/>
      <c r="LUJ151" s="273"/>
      <c r="LUK151" s="273"/>
      <c r="LUL151" s="273"/>
      <c r="LUM151" s="273"/>
      <c r="LUN151" s="273"/>
      <c r="LUO151" s="273"/>
      <c r="LUP151" s="273"/>
      <c r="LUQ151" s="273"/>
      <c r="LUR151" s="273"/>
      <c r="LUS151" s="273"/>
      <c r="LUT151" s="273"/>
      <c r="LUU151" s="273"/>
      <c r="LUV151" s="273"/>
      <c r="LUW151" s="273"/>
      <c r="LUX151" s="273"/>
      <c r="LUY151" s="273"/>
      <c r="LUZ151" s="273"/>
      <c r="LVA151" s="273"/>
      <c r="LVB151" s="273"/>
      <c r="LVC151" s="273"/>
      <c r="LVD151" s="273"/>
      <c r="LVE151" s="273"/>
      <c r="LVF151" s="273"/>
      <c r="LVG151" s="273"/>
      <c r="LVH151" s="273"/>
      <c r="LVI151" s="273"/>
      <c r="LVJ151" s="273"/>
      <c r="LVK151" s="273"/>
      <c r="LVL151" s="273"/>
      <c r="LVM151" s="273"/>
      <c r="LVN151" s="273"/>
      <c r="LVO151" s="273"/>
      <c r="LVP151" s="273"/>
      <c r="LVQ151" s="273"/>
      <c r="LVR151" s="273"/>
      <c r="LVS151" s="273"/>
      <c r="LVT151" s="273"/>
      <c r="LVU151" s="273"/>
      <c r="LVV151" s="273"/>
      <c r="LVW151" s="273"/>
      <c r="LVX151" s="273"/>
      <c r="LVY151" s="273"/>
      <c r="LVZ151" s="273"/>
      <c r="LWA151" s="273"/>
      <c r="LWB151" s="273"/>
      <c r="LWC151" s="273"/>
      <c r="LWD151" s="273"/>
      <c r="LWE151" s="273"/>
      <c r="LWF151" s="273"/>
      <c r="LWG151" s="273"/>
      <c r="LWH151" s="273"/>
      <c r="LWI151" s="273"/>
      <c r="LWJ151" s="273"/>
      <c r="LWK151" s="273"/>
      <c r="LWL151" s="273"/>
      <c r="LWM151" s="273"/>
      <c r="LWN151" s="273"/>
      <c r="LWO151" s="273"/>
      <c r="LWP151" s="273"/>
      <c r="LWQ151" s="273"/>
      <c r="LWR151" s="273"/>
      <c r="LWS151" s="273"/>
      <c r="LWT151" s="273"/>
      <c r="LWU151" s="273"/>
      <c r="LWV151" s="273"/>
      <c r="LWW151" s="273"/>
      <c r="LWX151" s="273"/>
      <c r="LWY151" s="273"/>
      <c r="LWZ151" s="273"/>
      <c r="LXA151" s="273"/>
      <c r="LXB151" s="273"/>
      <c r="LXC151" s="273"/>
      <c r="LXD151" s="273"/>
      <c r="LXE151" s="273"/>
      <c r="LXF151" s="273"/>
      <c r="LXG151" s="273"/>
      <c r="LXH151" s="273"/>
      <c r="LXI151" s="273"/>
      <c r="LXJ151" s="273"/>
      <c r="LXK151" s="273"/>
      <c r="LXL151" s="273"/>
      <c r="LXM151" s="273"/>
      <c r="LXN151" s="273"/>
      <c r="LXO151" s="273"/>
      <c r="LXP151" s="273"/>
      <c r="LXQ151" s="273"/>
      <c r="LXR151" s="273"/>
      <c r="LXS151" s="273"/>
      <c r="LXT151" s="273"/>
      <c r="LXU151" s="273"/>
      <c r="LXV151" s="273"/>
      <c r="LXW151" s="273"/>
      <c r="LXX151" s="273"/>
      <c r="LXY151" s="273"/>
      <c r="LXZ151" s="273"/>
      <c r="LYA151" s="273"/>
      <c r="LYB151" s="273"/>
      <c r="LYC151" s="273"/>
      <c r="LYD151" s="273"/>
      <c r="LYE151" s="273"/>
      <c r="LYF151" s="273"/>
      <c r="LYG151" s="273"/>
      <c r="LYH151" s="273"/>
      <c r="LYI151" s="273"/>
      <c r="LYJ151" s="273"/>
      <c r="LYK151" s="273"/>
      <c r="LYL151" s="273"/>
      <c r="LYM151" s="273"/>
      <c r="LYN151" s="273"/>
      <c r="LYO151" s="273"/>
      <c r="LYP151" s="273"/>
      <c r="LYQ151" s="273"/>
      <c r="LYR151" s="273"/>
      <c r="LYS151" s="273"/>
      <c r="LYT151" s="273"/>
      <c r="LYU151" s="273"/>
      <c r="LYV151" s="273"/>
      <c r="LYW151" s="273"/>
      <c r="LYX151" s="273"/>
      <c r="LYY151" s="273"/>
      <c r="LYZ151" s="273"/>
      <c r="LZA151" s="273"/>
      <c r="LZB151" s="273"/>
      <c r="LZC151" s="273"/>
      <c r="LZD151" s="273"/>
      <c r="LZE151" s="273"/>
      <c r="LZF151" s="273"/>
      <c r="LZG151" s="273"/>
      <c r="LZH151" s="273"/>
      <c r="LZI151" s="273"/>
      <c r="LZJ151" s="273"/>
      <c r="LZK151" s="273"/>
      <c r="LZL151" s="273"/>
      <c r="LZM151" s="273"/>
      <c r="LZN151" s="273"/>
      <c r="LZO151" s="273"/>
      <c r="LZP151" s="273"/>
      <c r="LZQ151" s="273"/>
      <c r="LZR151" s="273"/>
      <c r="LZS151" s="273"/>
      <c r="LZT151" s="273"/>
      <c r="LZU151" s="273"/>
      <c r="LZV151" s="273"/>
      <c r="LZW151" s="273"/>
      <c r="LZX151" s="273"/>
      <c r="LZY151" s="273"/>
      <c r="LZZ151" s="273"/>
      <c r="MAA151" s="273"/>
      <c r="MAB151" s="273"/>
      <c r="MAC151" s="273"/>
      <c r="MAD151" s="273"/>
      <c r="MAE151" s="273"/>
      <c r="MAF151" s="273"/>
      <c r="MAG151" s="273"/>
      <c r="MAH151" s="273"/>
      <c r="MAI151" s="273"/>
      <c r="MAJ151" s="273"/>
      <c r="MAK151" s="273"/>
      <c r="MAL151" s="273"/>
      <c r="MAM151" s="273"/>
      <c r="MAN151" s="273"/>
      <c r="MAO151" s="273"/>
      <c r="MAP151" s="273"/>
      <c r="MAQ151" s="273"/>
      <c r="MAR151" s="273"/>
      <c r="MAS151" s="273"/>
      <c r="MAT151" s="273"/>
      <c r="MAU151" s="273"/>
      <c r="MAV151" s="273"/>
      <c r="MAW151" s="273"/>
      <c r="MAX151" s="273"/>
      <c r="MAY151" s="273"/>
      <c r="MAZ151" s="273"/>
      <c r="MBA151" s="273"/>
      <c r="MBB151" s="273"/>
      <c r="MBC151" s="273"/>
      <c r="MBD151" s="273"/>
      <c r="MBE151" s="273"/>
      <c r="MBF151" s="273"/>
      <c r="MBG151" s="273"/>
      <c r="MBH151" s="273"/>
      <c r="MBI151" s="273"/>
      <c r="MBJ151" s="273"/>
      <c r="MBK151" s="273"/>
      <c r="MBL151" s="273"/>
      <c r="MBM151" s="273"/>
      <c r="MBN151" s="273"/>
      <c r="MBO151" s="273"/>
      <c r="MBP151" s="273"/>
      <c r="MBQ151" s="273"/>
      <c r="MBR151" s="273"/>
      <c r="MBS151" s="273"/>
      <c r="MBT151" s="273"/>
      <c r="MBU151" s="273"/>
      <c r="MBV151" s="273"/>
      <c r="MBW151" s="273"/>
      <c r="MBX151" s="273"/>
      <c r="MBY151" s="273"/>
      <c r="MBZ151" s="273"/>
      <c r="MCA151" s="273"/>
      <c r="MCB151" s="273"/>
      <c r="MCC151" s="273"/>
      <c r="MCD151" s="273"/>
      <c r="MCE151" s="273"/>
      <c r="MCF151" s="273"/>
      <c r="MCG151" s="273"/>
      <c r="MCH151" s="273"/>
      <c r="MCI151" s="273"/>
      <c r="MCJ151" s="273"/>
      <c r="MCK151" s="273"/>
      <c r="MCL151" s="273"/>
      <c r="MCM151" s="273"/>
      <c r="MCN151" s="273"/>
      <c r="MCO151" s="273"/>
      <c r="MCP151" s="273"/>
      <c r="MCQ151" s="273"/>
      <c r="MCR151" s="273"/>
      <c r="MCS151" s="273"/>
      <c r="MCT151" s="273"/>
      <c r="MCU151" s="273"/>
      <c r="MCV151" s="273"/>
      <c r="MCW151" s="273"/>
      <c r="MCX151" s="273"/>
      <c r="MCY151" s="273"/>
      <c r="MCZ151" s="273"/>
      <c r="MDA151" s="273"/>
      <c r="MDB151" s="273"/>
      <c r="MDC151" s="273"/>
      <c r="MDD151" s="273"/>
      <c r="MDE151" s="273"/>
      <c r="MDF151" s="273"/>
      <c r="MDG151" s="273"/>
      <c r="MDH151" s="273"/>
      <c r="MDI151" s="273"/>
      <c r="MDJ151" s="273"/>
      <c r="MDK151" s="273"/>
      <c r="MDL151" s="273"/>
      <c r="MDM151" s="273"/>
      <c r="MDN151" s="273"/>
      <c r="MDO151" s="273"/>
      <c r="MDP151" s="273"/>
      <c r="MDQ151" s="273"/>
      <c r="MDR151" s="273"/>
      <c r="MDS151" s="273"/>
      <c r="MDT151" s="273"/>
      <c r="MDU151" s="273"/>
      <c r="MDV151" s="273"/>
      <c r="MDW151" s="273"/>
      <c r="MDX151" s="273"/>
      <c r="MDY151" s="273"/>
      <c r="MDZ151" s="273"/>
      <c r="MEA151" s="273"/>
      <c r="MEB151" s="273"/>
      <c r="MEC151" s="273"/>
      <c r="MED151" s="273"/>
      <c r="MEE151" s="273"/>
      <c r="MEF151" s="273"/>
      <c r="MEG151" s="273"/>
      <c r="MEH151" s="273"/>
      <c r="MEI151" s="273"/>
      <c r="MEJ151" s="273"/>
      <c r="MEK151" s="273"/>
      <c r="MEL151" s="273"/>
      <c r="MEM151" s="273"/>
      <c r="MEN151" s="273"/>
      <c r="MEO151" s="273"/>
      <c r="MEP151" s="273"/>
      <c r="MEQ151" s="273"/>
      <c r="MER151" s="273"/>
      <c r="MES151" s="273"/>
      <c r="MET151" s="273"/>
      <c r="MEU151" s="273"/>
      <c r="MEV151" s="273"/>
      <c r="MEW151" s="273"/>
      <c r="MEX151" s="273"/>
      <c r="MEY151" s="273"/>
      <c r="MEZ151" s="273"/>
      <c r="MFA151" s="273"/>
      <c r="MFB151" s="273"/>
      <c r="MFC151" s="273"/>
      <c r="MFD151" s="273"/>
      <c r="MFE151" s="273"/>
      <c r="MFF151" s="273"/>
      <c r="MFG151" s="273"/>
      <c r="MFH151" s="273"/>
      <c r="MFI151" s="273"/>
      <c r="MFJ151" s="273"/>
      <c r="MFK151" s="273"/>
      <c r="MFL151" s="273"/>
      <c r="MFM151" s="273"/>
      <c r="MFN151" s="273"/>
      <c r="MFO151" s="273"/>
      <c r="MFP151" s="273"/>
      <c r="MFQ151" s="273"/>
      <c r="MFR151" s="273"/>
      <c r="MFS151" s="273"/>
      <c r="MFT151" s="273"/>
      <c r="MFU151" s="273"/>
      <c r="MFV151" s="273"/>
      <c r="MFW151" s="273"/>
      <c r="MFX151" s="273"/>
      <c r="MFY151" s="273"/>
      <c r="MFZ151" s="273"/>
      <c r="MGA151" s="273"/>
      <c r="MGB151" s="273"/>
      <c r="MGC151" s="273"/>
      <c r="MGD151" s="273"/>
      <c r="MGE151" s="273"/>
      <c r="MGF151" s="273"/>
      <c r="MGG151" s="273"/>
      <c r="MGH151" s="273"/>
      <c r="MGI151" s="273"/>
      <c r="MGJ151" s="273"/>
      <c r="MGK151" s="273"/>
      <c r="MGL151" s="273"/>
      <c r="MGM151" s="273"/>
      <c r="MGN151" s="273"/>
      <c r="MGO151" s="273"/>
      <c r="MGP151" s="273"/>
      <c r="MGQ151" s="273"/>
      <c r="MGR151" s="273"/>
      <c r="MGS151" s="273"/>
      <c r="MGT151" s="273"/>
      <c r="MGU151" s="273"/>
      <c r="MGV151" s="273"/>
      <c r="MGW151" s="273"/>
      <c r="MGX151" s="273"/>
      <c r="MGY151" s="273"/>
      <c r="MGZ151" s="273"/>
      <c r="MHA151" s="273"/>
      <c r="MHB151" s="273"/>
      <c r="MHC151" s="273"/>
      <c r="MHD151" s="273"/>
      <c r="MHE151" s="273"/>
      <c r="MHF151" s="273"/>
      <c r="MHG151" s="273"/>
      <c r="MHH151" s="273"/>
      <c r="MHI151" s="273"/>
      <c r="MHJ151" s="273"/>
      <c r="MHK151" s="273"/>
      <c r="MHL151" s="273"/>
      <c r="MHM151" s="273"/>
      <c r="MHN151" s="273"/>
      <c r="MHO151" s="273"/>
      <c r="MHP151" s="273"/>
      <c r="MHQ151" s="273"/>
      <c r="MHR151" s="273"/>
      <c r="MHS151" s="273"/>
      <c r="MHT151" s="273"/>
      <c r="MHU151" s="273"/>
      <c r="MHV151" s="273"/>
      <c r="MHW151" s="273"/>
      <c r="MHX151" s="273"/>
      <c r="MHY151" s="273"/>
      <c r="MHZ151" s="273"/>
      <c r="MIA151" s="273"/>
      <c r="MIB151" s="273"/>
      <c r="MIC151" s="273"/>
      <c r="MID151" s="273"/>
      <c r="MIE151" s="273"/>
      <c r="MIF151" s="273"/>
      <c r="MIG151" s="273"/>
      <c r="MIH151" s="273"/>
      <c r="MII151" s="273"/>
      <c r="MIJ151" s="273"/>
      <c r="MIK151" s="273"/>
      <c r="MIL151" s="273"/>
      <c r="MIM151" s="273"/>
      <c r="MIN151" s="273"/>
      <c r="MIO151" s="273"/>
      <c r="MIP151" s="273"/>
      <c r="MIQ151" s="273"/>
      <c r="MIR151" s="273"/>
      <c r="MIS151" s="273"/>
      <c r="MIT151" s="273"/>
      <c r="MIU151" s="273"/>
      <c r="MIV151" s="273"/>
      <c r="MIW151" s="273"/>
      <c r="MIX151" s="273"/>
      <c r="MIY151" s="273"/>
      <c r="MIZ151" s="273"/>
      <c r="MJA151" s="273"/>
      <c r="MJB151" s="273"/>
      <c r="MJC151" s="273"/>
      <c r="MJD151" s="273"/>
      <c r="MJE151" s="273"/>
      <c r="MJF151" s="273"/>
      <c r="MJG151" s="273"/>
      <c r="MJH151" s="273"/>
      <c r="MJI151" s="273"/>
      <c r="MJJ151" s="273"/>
      <c r="MJK151" s="273"/>
      <c r="MJL151" s="273"/>
      <c r="MJM151" s="273"/>
      <c r="MJN151" s="273"/>
      <c r="MJO151" s="273"/>
      <c r="MJP151" s="273"/>
      <c r="MJQ151" s="273"/>
      <c r="MJR151" s="273"/>
      <c r="MJS151" s="273"/>
      <c r="MJT151" s="273"/>
      <c r="MJU151" s="273"/>
      <c r="MJV151" s="273"/>
      <c r="MJW151" s="273"/>
      <c r="MJX151" s="273"/>
      <c r="MJY151" s="273"/>
      <c r="MJZ151" s="273"/>
      <c r="MKA151" s="273"/>
      <c r="MKB151" s="273"/>
      <c r="MKC151" s="273"/>
      <c r="MKD151" s="273"/>
      <c r="MKE151" s="273"/>
      <c r="MKF151" s="273"/>
      <c r="MKG151" s="273"/>
      <c r="MKH151" s="273"/>
      <c r="MKI151" s="273"/>
      <c r="MKJ151" s="273"/>
      <c r="MKK151" s="273"/>
      <c r="MKL151" s="273"/>
      <c r="MKM151" s="273"/>
      <c r="MKN151" s="273"/>
      <c r="MKO151" s="273"/>
      <c r="MKP151" s="273"/>
      <c r="MKQ151" s="273"/>
      <c r="MKR151" s="273"/>
      <c r="MKS151" s="273"/>
      <c r="MKT151" s="273"/>
      <c r="MKU151" s="273"/>
      <c r="MKV151" s="273"/>
      <c r="MKW151" s="273"/>
      <c r="MKX151" s="273"/>
      <c r="MKY151" s="273"/>
      <c r="MKZ151" s="273"/>
      <c r="MLA151" s="273"/>
      <c r="MLB151" s="273"/>
      <c r="MLC151" s="273"/>
      <c r="MLD151" s="273"/>
      <c r="MLE151" s="273"/>
      <c r="MLF151" s="273"/>
      <c r="MLG151" s="273"/>
      <c r="MLH151" s="273"/>
      <c r="MLI151" s="273"/>
      <c r="MLJ151" s="273"/>
      <c r="MLK151" s="273"/>
      <c r="MLL151" s="273"/>
      <c r="MLM151" s="273"/>
      <c r="MLN151" s="273"/>
      <c r="MLO151" s="273"/>
      <c r="MLP151" s="273"/>
      <c r="MLQ151" s="273"/>
      <c r="MLR151" s="273"/>
      <c r="MLS151" s="273"/>
      <c r="MLT151" s="273"/>
      <c r="MLU151" s="273"/>
      <c r="MLV151" s="273"/>
      <c r="MLW151" s="273"/>
      <c r="MLX151" s="273"/>
      <c r="MLY151" s="273"/>
      <c r="MLZ151" s="273"/>
      <c r="MMA151" s="273"/>
      <c r="MMB151" s="273"/>
      <c r="MMC151" s="273"/>
      <c r="MMD151" s="273"/>
      <c r="MME151" s="273"/>
      <c r="MMF151" s="273"/>
      <c r="MMG151" s="273"/>
      <c r="MMH151" s="273"/>
      <c r="MMI151" s="273"/>
      <c r="MMJ151" s="273"/>
      <c r="MMK151" s="273"/>
      <c r="MML151" s="273"/>
      <c r="MMM151" s="273"/>
      <c r="MMN151" s="273"/>
      <c r="MMO151" s="273"/>
      <c r="MMP151" s="273"/>
      <c r="MMQ151" s="273"/>
      <c r="MMR151" s="273"/>
      <c r="MMS151" s="273"/>
      <c r="MMT151" s="273"/>
      <c r="MMU151" s="273"/>
      <c r="MMV151" s="273"/>
      <c r="MMW151" s="273"/>
      <c r="MMX151" s="273"/>
      <c r="MMY151" s="273"/>
      <c r="MMZ151" s="273"/>
      <c r="MNA151" s="273"/>
      <c r="MNB151" s="273"/>
      <c r="MNC151" s="273"/>
      <c r="MND151" s="273"/>
      <c r="MNE151" s="273"/>
      <c r="MNF151" s="273"/>
      <c r="MNG151" s="273"/>
      <c r="MNH151" s="273"/>
      <c r="MNI151" s="273"/>
      <c r="MNJ151" s="273"/>
      <c r="MNK151" s="273"/>
      <c r="MNL151" s="273"/>
      <c r="MNM151" s="273"/>
      <c r="MNN151" s="273"/>
      <c r="MNO151" s="273"/>
      <c r="MNP151" s="273"/>
      <c r="MNQ151" s="273"/>
      <c r="MNR151" s="273"/>
      <c r="MNS151" s="273"/>
      <c r="MNT151" s="273"/>
      <c r="MNU151" s="273"/>
      <c r="MNV151" s="273"/>
      <c r="MNW151" s="273"/>
      <c r="MNX151" s="273"/>
      <c r="MNY151" s="273"/>
      <c r="MNZ151" s="273"/>
      <c r="MOA151" s="273"/>
      <c r="MOB151" s="273"/>
      <c r="MOC151" s="273"/>
      <c r="MOD151" s="273"/>
      <c r="MOE151" s="273"/>
      <c r="MOF151" s="273"/>
      <c r="MOG151" s="273"/>
      <c r="MOH151" s="273"/>
      <c r="MOI151" s="273"/>
      <c r="MOJ151" s="273"/>
      <c r="MOK151" s="273"/>
      <c r="MOL151" s="273"/>
      <c r="MOM151" s="273"/>
      <c r="MON151" s="273"/>
      <c r="MOO151" s="273"/>
      <c r="MOP151" s="273"/>
      <c r="MOQ151" s="273"/>
      <c r="MOR151" s="273"/>
      <c r="MOS151" s="273"/>
      <c r="MOT151" s="273"/>
      <c r="MOU151" s="273"/>
      <c r="MOV151" s="273"/>
      <c r="MOW151" s="273"/>
      <c r="MOX151" s="273"/>
      <c r="MOY151" s="273"/>
      <c r="MOZ151" s="273"/>
      <c r="MPA151" s="273"/>
      <c r="MPB151" s="273"/>
      <c r="MPC151" s="273"/>
      <c r="MPD151" s="273"/>
      <c r="MPE151" s="273"/>
      <c r="MPF151" s="273"/>
      <c r="MPG151" s="273"/>
      <c r="MPH151" s="273"/>
      <c r="MPI151" s="273"/>
      <c r="MPJ151" s="273"/>
      <c r="MPK151" s="273"/>
      <c r="MPL151" s="273"/>
      <c r="MPM151" s="273"/>
      <c r="MPN151" s="273"/>
      <c r="MPO151" s="273"/>
      <c r="MPP151" s="273"/>
      <c r="MPQ151" s="273"/>
      <c r="MPR151" s="273"/>
      <c r="MPS151" s="273"/>
      <c r="MPT151" s="273"/>
      <c r="MPU151" s="273"/>
      <c r="MPV151" s="273"/>
      <c r="MPW151" s="273"/>
      <c r="MPX151" s="273"/>
      <c r="MPY151" s="273"/>
      <c r="MPZ151" s="273"/>
      <c r="MQA151" s="273"/>
      <c r="MQB151" s="273"/>
      <c r="MQC151" s="273"/>
      <c r="MQD151" s="273"/>
      <c r="MQE151" s="273"/>
      <c r="MQF151" s="273"/>
      <c r="MQG151" s="273"/>
      <c r="MQH151" s="273"/>
      <c r="MQI151" s="273"/>
      <c r="MQJ151" s="273"/>
      <c r="MQK151" s="273"/>
      <c r="MQL151" s="273"/>
      <c r="MQM151" s="273"/>
      <c r="MQN151" s="273"/>
      <c r="MQO151" s="273"/>
      <c r="MQP151" s="273"/>
      <c r="MQQ151" s="273"/>
      <c r="MQR151" s="273"/>
      <c r="MQS151" s="273"/>
      <c r="MQT151" s="273"/>
      <c r="MQU151" s="273"/>
      <c r="MQV151" s="273"/>
      <c r="MQW151" s="273"/>
      <c r="MQX151" s="273"/>
      <c r="MQY151" s="273"/>
      <c r="MQZ151" s="273"/>
      <c r="MRA151" s="273"/>
      <c r="MRB151" s="273"/>
      <c r="MRC151" s="273"/>
      <c r="MRD151" s="273"/>
      <c r="MRE151" s="273"/>
      <c r="MRF151" s="273"/>
      <c r="MRG151" s="273"/>
      <c r="MRH151" s="273"/>
      <c r="MRI151" s="273"/>
      <c r="MRJ151" s="273"/>
      <c r="MRK151" s="273"/>
      <c r="MRL151" s="273"/>
      <c r="MRM151" s="273"/>
      <c r="MRN151" s="273"/>
      <c r="MRO151" s="273"/>
      <c r="MRP151" s="273"/>
      <c r="MRQ151" s="273"/>
      <c r="MRR151" s="273"/>
      <c r="MRS151" s="273"/>
      <c r="MRT151" s="273"/>
      <c r="MRU151" s="273"/>
      <c r="MRV151" s="273"/>
      <c r="MRW151" s="273"/>
      <c r="MRX151" s="273"/>
      <c r="MRY151" s="273"/>
      <c r="MRZ151" s="273"/>
      <c r="MSA151" s="273"/>
      <c r="MSB151" s="273"/>
      <c r="MSC151" s="273"/>
      <c r="MSD151" s="273"/>
      <c r="MSE151" s="273"/>
      <c r="MSF151" s="273"/>
      <c r="MSG151" s="273"/>
      <c r="MSH151" s="273"/>
      <c r="MSI151" s="273"/>
      <c r="MSJ151" s="273"/>
      <c r="MSK151" s="273"/>
      <c r="MSL151" s="273"/>
      <c r="MSM151" s="273"/>
      <c r="MSN151" s="273"/>
      <c r="MSO151" s="273"/>
      <c r="MSP151" s="273"/>
      <c r="MSQ151" s="273"/>
      <c r="MSR151" s="273"/>
      <c r="MSS151" s="273"/>
      <c r="MST151" s="273"/>
      <c r="MSU151" s="273"/>
      <c r="MSV151" s="273"/>
      <c r="MSW151" s="273"/>
      <c r="MSX151" s="273"/>
      <c r="MSY151" s="273"/>
      <c r="MSZ151" s="273"/>
      <c r="MTA151" s="273"/>
      <c r="MTB151" s="273"/>
      <c r="MTC151" s="273"/>
      <c r="MTD151" s="273"/>
      <c r="MTE151" s="273"/>
      <c r="MTF151" s="273"/>
      <c r="MTG151" s="273"/>
      <c r="MTH151" s="273"/>
      <c r="MTI151" s="273"/>
      <c r="MTJ151" s="273"/>
      <c r="MTK151" s="273"/>
      <c r="MTL151" s="273"/>
      <c r="MTM151" s="273"/>
      <c r="MTN151" s="273"/>
      <c r="MTO151" s="273"/>
      <c r="MTP151" s="273"/>
      <c r="MTQ151" s="273"/>
      <c r="MTR151" s="273"/>
      <c r="MTS151" s="273"/>
      <c r="MTT151" s="273"/>
      <c r="MTU151" s="273"/>
      <c r="MTV151" s="273"/>
      <c r="MTW151" s="273"/>
      <c r="MTX151" s="273"/>
      <c r="MTY151" s="273"/>
      <c r="MTZ151" s="273"/>
      <c r="MUA151" s="273"/>
      <c r="MUB151" s="273"/>
      <c r="MUC151" s="273"/>
      <c r="MUD151" s="273"/>
      <c r="MUE151" s="273"/>
      <c r="MUF151" s="273"/>
      <c r="MUG151" s="273"/>
      <c r="MUH151" s="273"/>
      <c r="MUI151" s="273"/>
      <c r="MUJ151" s="273"/>
      <c r="MUK151" s="273"/>
      <c r="MUL151" s="273"/>
      <c r="MUM151" s="273"/>
      <c r="MUN151" s="273"/>
      <c r="MUO151" s="273"/>
      <c r="MUP151" s="273"/>
      <c r="MUQ151" s="273"/>
      <c r="MUR151" s="273"/>
      <c r="MUS151" s="273"/>
      <c r="MUT151" s="273"/>
      <c r="MUU151" s="273"/>
      <c r="MUV151" s="273"/>
      <c r="MUW151" s="273"/>
      <c r="MUX151" s="273"/>
      <c r="MUY151" s="273"/>
      <c r="MUZ151" s="273"/>
      <c r="MVA151" s="273"/>
      <c r="MVB151" s="273"/>
      <c r="MVC151" s="273"/>
      <c r="MVD151" s="273"/>
      <c r="MVE151" s="273"/>
      <c r="MVF151" s="273"/>
      <c r="MVG151" s="273"/>
      <c r="MVH151" s="273"/>
      <c r="MVI151" s="273"/>
      <c r="MVJ151" s="273"/>
      <c r="MVK151" s="273"/>
      <c r="MVL151" s="273"/>
      <c r="MVM151" s="273"/>
      <c r="MVN151" s="273"/>
      <c r="MVO151" s="273"/>
      <c r="MVP151" s="273"/>
      <c r="MVQ151" s="273"/>
      <c r="MVR151" s="273"/>
      <c r="MVS151" s="273"/>
      <c r="MVT151" s="273"/>
      <c r="MVU151" s="273"/>
      <c r="MVV151" s="273"/>
      <c r="MVW151" s="273"/>
      <c r="MVX151" s="273"/>
      <c r="MVY151" s="273"/>
      <c r="MVZ151" s="273"/>
      <c r="MWA151" s="273"/>
      <c r="MWB151" s="273"/>
      <c r="MWC151" s="273"/>
      <c r="MWD151" s="273"/>
      <c r="MWE151" s="273"/>
      <c r="MWF151" s="273"/>
      <c r="MWG151" s="273"/>
      <c r="MWH151" s="273"/>
      <c r="MWI151" s="273"/>
      <c r="MWJ151" s="273"/>
      <c r="MWK151" s="273"/>
      <c r="MWL151" s="273"/>
      <c r="MWM151" s="273"/>
      <c r="MWN151" s="273"/>
      <c r="MWO151" s="273"/>
      <c r="MWP151" s="273"/>
      <c r="MWQ151" s="273"/>
      <c r="MWR151" s="273"/>
      <c r="MWS151" s="273"/>
      <c r="MWT151" s="273"/>
      <c r="MWU151" s="273"/>
      <c r="MWV151" s="273"/>
      <c r="MWW151" s="273"/>
      <c r="MWX151" s="273"/>
      <c r="MWY151" s="273"/>
      <c r="MWZ151" s="273"/>
      <c r="MXA151" s="273"/>
      <c r="MXB151" s="273"/>
      <c r="MXC151" s="273"/>
      <c r="MXD151" s="273"/>
      <c r="MXE151" s="273"/>
      <c r="MXF151" s="273"/>
      <c r="MXG151" s="273"/>
      <c r="MXH151" s="273"/>
      <c r="MXI151" s="273"/>
      <c r="MXJ151" s="273"/>
      <c r="MXK151" s="273"/>
      <c r="MXL151" s="273"/>
      <c r="MXM151" s="273"/>
      <c r="MXN151" s="273"/>
      <c r="MXO151" s="273"/>
      <c r="MXP151" s="273"/>
      <c r="MXQ151" s="273"/>
      <c r="MXR151" s="273"/>
      <c r="MXS151" s="273"/>
      <c r="MXT151" s="273"/>
      <c r="MXU151" s="273"/>
      <c r="MXV151" s="273"/>
      <c r="MXW151" s="273"/>
      <c r="MXX151" s="273"/>
      <c r="MXY151" s="273"/>
      <c r="MXZ151" s="273"/>
      <c r="MYA151" s="273"/>
      <c r="MYB151" s="273"/>
      <c r="MYC151" s="273"/>
      <c r="MYD151" s="273"/>
      <c r="MYE151" s="273"/>
      <c r="MYF151" s="273"/>
      <c r="MYG151" s="273"/>
      <c r="MYH151" s="273"/>
      <c r="MYI151" s="273"/>
      <c r="MYJ151" s="273"/>
      <c r="MYK151" s="273"/>
      <c r="MYL151" s="273"/>
      <c r="MYM151" s="273"/>
      <c r="MYN151" s="273"/>
      <c r="MYO151" s="273"/>
      <c r="MYP151" s="273"/>
      <c r="MYQ151" s="273"/>
      <c r="MYR151" s="273"/>
      <c r="MYS151" s="273"/>
      <c r="MYT151" s="273"/>
      <c r="MYU151" s="273"/>
      <c r="MYV151" s="273"/>
      <c r="MYW151" s="273"/>
      <c r="MYX151" s="273"/>
      <c r="MYY151" s="273"/>
      <c r="MYZ151" s="273"/>
      <c r="MZA151" s="273"/>
      <c r="MZB151" s="273"/>
      <c r="MZC151" s="273"/>
      <c r="MZD151" s="273"/>
      <c r="MZE151" s="273"/>
      <c r="MZF151" s="273"/>
      <c r="MZG151" s="273"/>
      <c r="MZH151" s="273"/>
      <c r="MZI151" s="273"/>
      <c r="MZJ151" s="273"/>
      <c r="MZK151" s="273"/>
      <c r="MZL151" s="273"/>
      <c r="MZM151" s="273"/>
      <c r="MZN151" s="273"/>
      <c r="MZO151" s="273"/>
      <c r="MZP151" s="273"/>
      <c r="MZQ151" s="273"/>
      <c r="MZR151" s="273"/>
      <c r="MZS151" s="273"/>
      <c r="MZT151" s="273"/>
      <c r="MZU151" s="273"/>
      <c r="MZV151" s="273"/>
      <c r="MZW151" s="273"/>
      <c r="MZX151" s="273"/>
      <c r="MZY151" s="273"/>
      <c r="MZZ151" s="273"/>
      <c r="NAA151" s="273"/>
      <c r="NAB151" s="273"/>
      <c r="NAC151" s="273"/>
      <c r="NAD151" s="273"/>
      <c r="NAE151" s="273"/>
      <c r="NAF151" s="273"/>
      <c r="NAG151" s="273"/>
      <c r="NAH151" s="273"/>
      <c r="NAI151" s="273"/>
      <c r="NAJ151" s="273"/>
      <c r="NAK151" s="273"/>
      <c r="NAL151" s="273"/>
      <c r="NAM151" s="273"/>
      <c r="NAN151" s="273"/>
      <c r="NAO151" s="273"/>
      <c r="NAP151" s="273"/>
      <c r="NAQ151" s="273"/>
      <c r="NAR151" s="273"/>
      <c r="NAS151" s="273"/>
      <c r="NAT151" s="273"/>
      <c r="NAU151" s="273"/>
      <c r="NAV151" s="273"/>
      <c r="NAW151" s="273"/>
      <c r="NAX151" s="273"/>
      <c r="NAY151" s="273"/>
      <c r="NAZ151" s="273"/>
      <c r="NBA151" s="273"/>
      <c r="NBB151" s="273"/>
      <c r="NBC151" s="273"/>
      <c r="NBD151" s="273"/>
      <c r="NBE151" s="273"/>
      <c r="NBF151" s="273"/>
      <c r="NBG151" s="273"/>
      <c r="NBH151" s="273"/>
      <c r="NBI151" s="273"/>
      <c r="NBJ151" s="273"/>
      <c r="NBK151" s="273"/>
      <c r="NBL151" s="273"/>
      <c r="NBM151" s="273"/>
      <c r="NBN151" s="273"/>
      <c r="NBO151" s="273"/>
      <c r="NBP151" s="273"/>
      <c r="NBQ151" s="273"/>
      <c r="NBR151" s="273"/>
      <c r="NBS151" s="273"/>
      <c r="NBT151" s="273"/>
      <c r="NBU151" s="273"/>
      <c r="NBV151" s="273"/>
      <c r="NBW151" s="273"/>
      <c r="NBX151" s="273"/>
      <c r="NBY151" s="273"/>
      <c r="NBZ151" s="273"/>
      <c r="NCA151" s="273"/>
      <c r="NCB151" s="273"/>
      <c r="NCC151" s="273"/>
      <c r="NCD151" s="273"/>
      <c r="NCE151" s="273"/>
      <c r="NCF151" s="273"/>
      <c r="NCG151" s="273"/>
      <c r="NCH151" s="273"/>
      <c r="NCI151" s="273"/>
      <c r="NCJ151" s="273"/>
      <c r="NCK151" s="273"/>
      <c r="NCL151" s="273"/>
      <c r="NCM151" s="273"/>
      <c r="NCN151" s="273"/>
      <c r="NCO151" s="273"/>
      <c r="NCP151" s="273"/>
      <c r="NCQ151" s="273"/>
      <c r="NCR151" s="273"/>
      <c r="NCS151" s="273"/>
      <c r="NCT151" s="273"/>
      <c r="NCU151" s="273"/>
      <c r="NCV151" s="273"/>
      <c r="NCW151" s="273"/>
      <c r="NCX151" s="273"/>
      <c r="NCY151" s="273"/>
      <c r="NCZ151" s="273"/>
      <c r="NDA151" s="273"/>
      <c r="NDB151" s="273"/>
      <c r="NDC151" s="273"/>
      <c r="NDD151" s="273"/>
      <c r="NDE151" s="273"/>
      <c r="NDF151" s="273"/>
      <c r="NDG151" s="273"/>
      <c r="NDH151" s="273"/>
      <c r="NDI151" s="273"/>
      <c r="NDJ151" s="273"/>
      <c r="NDK151" s="273"/>
      <c r="NDL151" s="273"/>
      <c r="NDM151" s="273"/>
      <c r="NDN151" s="273"/>
      <c r="NDO151" s="273"/>
      <c r="NDP151" s="273"/>
      <c r="NDQ151" s="273"/>
      <c r="NDR151" s="273"/>
      <c r="NDS151" s="273"/>
      <c r="NDT151" s="273"/>
      <c r="NDU151" s="273"/>
      <c r="NDV151" s="273"/>
      <c r="NDW151" s="273"/>
      <c r="NDX151" s="273"/>
      <c r="NDY151" s="273"/>
      <c r="NDZ151" s="273"/>
      <c r="NEA151" s="273"/>
      <c r="NEB151" s="273"/>
      <c r="NEC151" s="273"/>
      <c r="NED151" s="273"/>
      <c r="NEE151" s="273"/>
      <c r="NEF151" s="273"/>
      <c r="NEG151" s="273"/>
      <c r="NEH151" s="273"/>
      <c r="NEI151" s="273"/>
      <c r="NEJ151" s="273"/>
      <c r="NEK151" s="273"/>
      <c r="NEL151" s="273"/>
      <c r="NEM151" s="273"/>
      <c r="NEN151" s="273"/>
      <c r="NEO151" s="273"/>
      <c r="NEP151" s="273"/>
      <c r="NEQ151" s="273"/>
      <c r="NER151" s="273"/>
      <c r="NES151" s="273"/>
      <c r="NET151" s="273"/>
      <c r="NEU151" s="273"/>
      <c r="NEV151" s="273"/>
      <c r="NEW151" s="273"/>
      <c r="NEX151" s="273"/>
      <c r="NEY151" s="273"/>
      <c r="NEZ151" s="273"/>
      <c r="NFA151" s="273"/>
      <c r="NFB151" s="273"/>
      <c r="NFC151" s="273"/>
      <c r="NFD151" s="273"/>
      <c r="NFE151" s="273"/>
      <c r="NFF151" s="273"/>
      <c r="NFG151" s="273"/>
      <c r="NFH151" s="273"/>
      <c r="NFI151" s="273"/>
      <c r="NFJ151" s="273"/>
      <c r="NFK151" s="273"/>
      <c r="NFL151" s="273"/>
      <c r="NFM151" s="273"/>
      <c r="NFN151" s="273"/>
      <c r="NFO151" s="273"/>
      <c r="NFP151" s="273"/>
      <c r="NFQ151" s="273"/>
      <c r="NFR151" s="273"/>
      <c r="NFS151" s="273"/>
      <c r="NFT151" s="273"/>
      <c r="NFU151" s="273"/>
      <c r="NFV151" s="273"/>
      <c r="NFW151" s="273"/>
      <c r="NFX151" s="273"/>
      <c r="NFY151" s="273"/>
      <c r="NFZ151" s="273"/>
      <c r="NGA151" s="273"/>
      <c r="NGB151" s="273"/>
      <c r="NGC151" s="273"/>
      <c r="NGD151" s="273"/>
      <c r="NGE151" s="273"/>
      <c r="NGF151" s="273"/>
      <c r="NGG151" s="273"/>
      <c r="NGH151" s="273"/>
      <c r="NGI151" s="273"/>
      <c r="NGJ151" s="273"/>
      <c r="NGK151" s="273"/>
      <c r="NGL151" s="273"/>
      <c r="NGM151" s="273"/>
      <c r="NGN151" s="273"/>
      <c r="NGO151" s="273"/>
      <c r="NGP151" s="273"/>
      <c r="NGQ151" s="273"/>
      <c r="NGR151" s="273"/>
      <c r="NGS151" s="273"/>
      <c r="NGT151" s="273"/>
      <c r="NGU151" s="273"/>
      <c r="NGV151" s="273"/>
      <c r="NGW151" s="273"/>
      <c r="NGX151" s="273"/>
      <c r="NGY151" s="273"/>
      <c r="NGZ151" s="273"/>
      <c r="NHA151" s="273"/>
      <c r="NHB151" s="273"/>
      <c r="NHC151" s="273"/>
      <c r="NHD151" s="273"/>
      <c r="NHE151" s="273"/>
      <c r="NHF151" s="273"/>
      <c r="NHG151" s="273"/>
      <c r="NHH151" s="273"/>
      <c r="NHI151" s="273"/>
      <c r="NHJ151" s="273"/>
      <c r="NHK151" s="273"/>
      <c r="NHL151" s="273"/>
      <c r="NHM151" s="273"/>
      <c r="NHN151" s="273"/>
      <c r="NHO151" s="273"/>
      <c r="NHP151" s="273"/>
      <c r="NHQ151" s="273"/>
      <c r="NHR151" s="273"/>
      <c r="NHS151" s="273"/>
      <c r="NHT151" s="273"/>
      <c r="NHU151" s="273"/>
      <c r="NHV151" s="273"/>
      <c r="NHW151" s="273"/>
      <c r="NHX151" s="273"/>
      <c r="NHY151" s="273"/>
      <c r="NHZ151" s="273"/>
      <c r="NIA151" s="273"/>
      <c r="NIB151" s="273"/>
      <c r="NIC151" s="273"/>
      <c r="NID151" s="273"/>
      <c r="NIE151" s="273"/>
      <c r="NIF151" s="273"/>
      <c r="NIG151" s="273"/>
      <c r="NIH151" s="273"/>
      <c r="NII151" s="273"/>
      <c r="NIJ151" s="273"/>
      <c r="NIK151" s="273"/>
      <c r="NIL151" s="273"/>
      <c r="NIM151" s="273"/>
      <c r="NIN151" s="273"/>
      <c r="NIO151" s="273"/>
      <c r="NIP151" s="273"/>
      <c r="NIQ151" s="273"/>
      <c r="NIR151" s="273"/>
      <c r="NIS151" s="273"/>
      <c r="NIT151" s="273"/>
      <c r="NIU151" s="273"/>
      <c r="NIV151" s="273"/>
      <c r="NIW151" s="273"/>
      <c r="NIX151" s="273"/>
      <c r="NIY151" s="273"/>
      <c r="NIZ151" s="273"/>
      <c r="NJA151" s="273"/>
      <c r="NJB151" s="273"/>
      <c r="NJC151" s="273"/>
      <c r="NJD151" s="273"/>
      <c r="NJE151" s="273"/>
      <c r="NJF151" s="273"/>
      <c r="NJG151" s="273"/>
      <c r="NJH151" s="273"/>
      <c r="NJI151" s="273"/>
      <c r="NJJ151" s="273"/>
      <c r="NJK151" s="273"/>
      <c r="NJL151" s="273"/>
      <c r="NJM151" s="273"/>
      <c r="NJN151" s="273"/>
      <c r="NJO151" s="273"/>
      <c r="NJP151" s="273"/>
      <c r="NJQ151" s="273"/>
      <c r="NJR151" s="273"/>
      <c r="NJS151" s="273"/>
      <c r="NJT151" s="273"/>
      <c r="NJU151" s="273"/>
      <c r="NJV151" s="273"/>
      <c r="NJW151" s="273"/>
      <c r="NJX151" s="273"/>
      <c r="NJY151" s="273"/>
      <c r="NJZ151" s="273"/>
      <c r="NKA151" s="273"/>
      <c r="NKB151" s="273"/>
      <c r="NKC151" s="273"/>
      <c r="NKD151" s="273"/>
      <c r="NKE151" s="273"/>
      <c r="NKF151" s="273"/>
      <c r="NKG151" s="273"/>
      <c r="NKH151" s="273"/>
      <c r="NKI151" s="273"/>
      <c r="NKJ151" s="273"/>
      <c r="NKK151" s="273"/>
      <c r="NKL151" s="273"/>
      <c r="NKM151" s="273"/>
      <c r="NKN151" s="273"/>
      <c r="NKO151" s="273"/>
      <c r="NKP151" s="273"/>
      <c r="NKQ151" s="273"/>
      <c r="NKR151" s="273"/>
      <c r="NKS151" s="273"/>
      <c r="NKT151" s="273"/>
      <c r="NKU151" s="273"/>
      <c r="NKV151" s="273"/>
      <c r="NKW151" s="273"/>
      <c r="NKX151" s="273"/>
      <c r="NKY151" s="273"/>
      <c r="NKZ151" s="273"/>
      <c r="NLA151" s="273"/>
      <c r="NLB151" s="273"/>
      <c r="NLC151" s="273"/>
      <c r="NLD151" s="273"/>
      <c r="NLE151" s="273"/>
      <c r="NLF151" s="273"/>
      <c r="NLG151" s="273"/>
      <c r="NLH151" s="273"/>
      <c r="NLI151" s="273"/>
      <c r="NLJ151" s="273"/>
      <c r="NLK151" s="273"/>
      <c r="NLL151" s="273"/>
      <c r="NLM151" s="273"/>
      <c r="NLN151" s="273"/>
      <c r="NLO151" s="273"/>
      <c r="NLP151" s="273"/>
      <c r="NLQ151" s="273"/>
      <c r="NLR151" s="273"/>
      <c r="NLS151" s="273"/>
      <c r="NLT151" s="273"/>
      <c r="NLU151" s="273"/>
      <c r="NLV151" s="273"/>
      <c r="NLW151" s="273"/>
      <c r="NLX151" s="273"/>
      <c r="NLY151" s="273"/>
      <c r="NLZ151" s="273"/>
      <c r="NMA151" s="273"/>
      <c r="NMB151" s="273"/>
      <c r="NMC151" s="273"/>
      <c r="NMD151" s="273"/>
      <c r="NME151" s="273"/>
      <c r="NMF151" s="273"/>
      <c r="NMG151" s="273"/>
      <c r="NMH151" s="273"/>
      <c r="NMI151" s="273"/>
      <c r="NMJ151" s="273"/>
      <c r="NMK151" s="273"/>
      <c r="NML151" s="273"/>
      <c r="NMM151" s="273"/>
      <c r="NMN151" s="273"/>
      <c r="NMO151" s="273"/>
      <c r="NMP151" s="273"/>
      <c r="NMQ151" s="273"/>
      <c r="NMR151" s="273"/>
      <c r="NMS151" s="273"/>
      <c r="NMT151" s="273"/>
      <c r="NMU151" s="273"/>
      <c r="NMV151" s="273"/>
      <c r="NMW151" s="273"/>
      <c r="NMX151" s="273"/>
      <c r="NMY151" s="273"/>
      <c r="NMZ151" s="273"/>
      <c r="NNA151" s="273"/>
      <c r="NNB151" s="273"/>
      <c r="NNC151" s="273"/>
      <c r="NND151" s="273"/>
      <c r="NNE151" s="273"/>
      <c r="NNF151" s="273"/>
      <c r="NNG151" s="273"/>
      <c r="NNH151" s="273"/>
      <c r="NNI151" s="273"/>
      <c r="NNJ151" s="273"/>
      <c r="NNK151" s="273"/>
      <c r="NNL151" s="273"/>
      <c r="NNM151" s="273"/>
      <c r="NNN151" s="273"/>
      <c r="NNO151" s="273"/>
      <c r="NNP151" s="273"/>
      <c r="NNQ151" s="273"/>
      <c r="NNR151" s="273"/>
      <c r="NNS151" s="273"/>
      <c r="NNT151" s="273"/>
      <c r="NNU151" s="273"/>
      <c r="NNV151" s="273"/>
      <c r="NNW151" s="273"/>
      <c r="NNX151" s="273"/>
      <c r="NNY151" s="273"/>
      <c r="NNZ151" s="273"/>
      <c r="NOA151" s="273"/>
      <c r="NOB151" s="273"/>
      <c r="NOC151" s="273"/>
      <c r="NOD151" s="273"/>
      <c r="NOE151" s="273"/>
      <c r="NOF151" s="273"/>
      <c r="NOG151" s="273"/>
      <c r="NOH151" s="273"/>
      <c r="NOI151" s="273"/>
      <c r="NOJ151" s="273"/>
      <c r="NOK151" s="273"/>
      <c r="NOL151" s="273"/>
      <c r="NOM151" s="273"/>
      <c r="NON151" s="273"/>
      <c r="NOO151" s="273"/>
      <c r="NOP151" s="273"/>
      <c r="NOQ151" s="273"/>
      <c r="NOR151" s="273"/>
      <c r="NOS151" s="273"/>
      <c r="NOT151" s="273"/>
      <c r="NOU151" s="273"/>
      <c r="NOV151" s="273"/>
      <c r="NOW151" s="273"/>
      <c r="NOX151" s="273"/>
      <c r="NOY151" s="273"/>
      <c r="NOZ151" s="273"/>
      <c r="NPA151" s="273"/>
      <c r="NPB151" s="273"/>
      <c r="NPC151" s="273"/>
      <c r="NPD151" s="273"/>
      <c r="NPE151" s="273"/>
      <c r="NPF151" s="273"/>
      <c r="NPG151" s="273"/>
      <c r="NPH151" s="273"/>
      <c r="NPI151" s="273"/>
      <c r="NPJ151" s="273"/>
      <c r="NPK151" s="273"/>
      <c r="NPL151" s="273"/>
      <c r="NPM151" s="273"/>
      <c r="NPN151" s="273"/>
      <c r="NPO151" s="273"/>
      <c r="NPP151" s="273"/>
      <c r="NPQ151" s="273"/>
      <c r="NPR151" s="273"/>
      <c r="NPS151" s="273"/>
      <c r="NPT151" s="273"/>
      <c r="NPU151" s="273"/>
      <c r="NPV151" s="273"/>
      <c r="NPW151" s="273"/>
      <c r="NPX151" s="273"/>
      <c r="NPY151" s="273"/>
      <c r="NPZ151" s="273"/>
      <c r="NQA151" s="273"/>
      <c r="NQB151" s="273"/>
      <c r="NQC151" s="273"/>
      <c r="NQD151" s="273"/>
      <c r="NQE151" s="273"/>
      <c r="NQF151" s="273"/>
      <c r="NQG151" s="273"/>
      <c r="NQH151" s="273"/>
      <c r="NQI151" s="273"/>
      <c r="NQJ151" s="273"/>
      <c r="NQK151" s="273"/>
      <c r="NQL151" s="273"/>
      <c r="NQM151" s="273"/>
      <c r="NQN151" s="273"/>
      <c r="NQO151" s="273"/>
      <c r="NQP151" s="273"/>
      <c r="NQQ151" s="273"/>
      <c r="NQR151" s="273"/>
      <c r="NQS151" s="273"/>
      <c r="NQT151" s="273"/>
      <c r="NQU151" s="273"/>
      <c r="NQV151" s="273"/>
      <c r="NQW151" s="273"/>
      <c r="NQX151" s="273"/>
      <c r="NQY151" s="273"/>
      <c r="NQZ151" s="273"/>
      <c r="NRA151" s="273"/>
      <c r="NRB151" s="273"/>
      <c r="NRC151" s="273"/>
      <c r="NRD151" s="273"/>
      <c r="NRE151" s="273"/>
      <c r="NRF151" s="273"/>
      <c r="NRG151" s="273"/>
      <c r="NRH151" s="273"/>
      <c r="NRI151" s="273"/>
      <c r="NRJ151" s="273"/>
      <c r="NRK151" s="273"/>
      <c r="NRL151" s="273"/>
      <c r="NRM151" s="273"/>
      <c r="NRN151" s="273"/>
      <c r="NRO151" s="273"/>
      <c r="NRP151" s="273"/>
      <c r="NRQ151" s="273"/>
      <c r="NRR151" s="273"/>
      <c r="NRS151" s="273"/>
      <c r="NRT151" s="273"/>
      <c r="NRU151" s="273"/>
      <c r="NRV151" s="273"/>
      <c r="NRW151" s="273"/>
      <c r="NRX151" s="273"/>
      <c r="NRY151" s="273"/>
      <c r="NRZ151" s="273"/>
      <c r="NSA151" s="273"/>
      <c r="NSB151" s="273"/>
      <c r="NSC151" s="273"/>
      <c r="NSD151" s="273"/>
      <c r="NSE151" s="273"/>
      <c r="NSF151" s="273"/>
      <c r="NSG151" s="273"/>
      <c r="NSH151" s="273"/>
      <c r="NSI151" s="273"/>
      <c r="NSJ151" s="273"/>
      <c r="NSK151" s="273"/>
      <c r="NSL151" s="273"/>
      <c r="NSM151" s="273"/>
      <c r="NSN151" s="273"/>
      <c r="NSO151" s="273"/>
      <c r="NSP151" s="273"/>
      <c r="NSQ151" s="273"/>
      <c r="NSR151" s="273"/>
      <c r="NSS151" s="273"/>
      <c r="NST151" s="273"/>
      <c r="NSU151" s="273"/>
      <c r="NSV151" s="273"/>
      <c r="NSW151" s="273"/>
      <c r="NSX151" s="273"/>
      <c r="NSY151" s="273"/>
      <c r="NSZ151" s="273"/>
      <c r="NTA151" s="273"/>
      <c r="NTB151" s="273"/>
      <c r="NTC151" s="273"/>
      <c r="NTD151" s="273"/>
      <c r="NTE151" s="273"/>
      <c r="NTF151" s="273"/>
      <c r="NTG151" s="273"/>
      <c r="NTH151" s="273"/>
      <c r="NTI151" s="273"/>
      <c r="NTJ151" s="273"/>
      <c r="NTK151" s="273"/>
      <c r="NTL151" s="273"/>
      <c r="NTM151" s="273"/>
      <c r="NTN151" s="273"/>
      <c r="NTO151" s="273"/>
      <c r="NTP151" s="273"/>
      <c r="NTQ151" s="273"/>
      <c r="NTR151" s="273"/>
      <c r="NTS151" s="273"/>
      <c r="NTT151" s="273"/>
      <c r="NTU151" s="273"/>
      <c r="NTV151" s="273"/>
      <c r="NTW151" s="273"/>
      <c r="NTX151" s="273"/>
      <c r="NTY151" s="273"/>
      <c r="NTZ151" s="273"/>
      <c r="NUA151" s="273"/>
      <c r="NUB151" s="273"/>
      <c r="NUC151" s="273"/>
      <c r="NUD151" s="273"/>
      <c r="NUE151" s="273"/>
      <c r="NUF151" s="273"/>
      <c r="NUG151" s="273"/>
      <c r="NUH151" s="273"/>
      <c r="NUI151" s="273"/>
      <c r="NUJ151" s="273"/>
      <c r="NUK151" s="273"/>
      <c r="NUL151" s="273"/>
      <c r="NUM151" s="273"/>
      <c r="NUN151" s="273"/>
      <c r="NUO151" s="273"/>
      <c r="NUP151" s="273"/>
      <c r="NUQ151" s="273"/>
      <c r="NUR151" s="273"/>
      <c r="NUS151" s="273"/>
      <c r="NUT151" s="273"/>
      <c r="NUU151" s="273"/>
      <c r="NUV151" s="273"/>
      <c r="NUW151" s="273"/>
      <c r="NUX151" s="273"/>
      <c r="NUY151" s="273"/>
      <c r="NUZ151" s="273"/>
      <c r="NVA151" s="273"/>
      <c r="NVB151" s="273"/>
      <c r="NVC151" s="273"/>
      <c r="NVD151" s="273"/>
      <c r="NVE151" s="273"/>
      <c r="NVF151" s="273"/>
      <c r="NVG151" s="273"/>
      <c r="NVH151" s="273"/>
      <c r="NVI151" s="273"/>
      <c r="NVJ151" s="273"/>
      <c r="NVK151" s="273"/>
      <c r="NVL151" s="273"/>
      <c r="NVM151" s="273"/>
      <c r="NVN151" s="273"/>
      <c r="NVO151" s="273"/>
      <c r="NVP151" s="273"/>
      <c r="NVQ151" s="273"/>
      <c r="NVR151" s="273"/>
      <c r="NVS151" s="273"/>
      <c r="NVT151" s="273"/>
      <c r="NVU151" s="273"/>
      <c r="NVV151" s="273"/>
      <c r="NVW151" s="273"/>
      <c r="NVX151" s="273"/>
      <c r="NVY151" s="273"/>
      <c r="NVZ151" s="273"/>
      <c r="NWA151" s="273"/>
      <c r="NWB151" s="273"/>
      <c r="NWC151" s="273"/>
      <c r="NWD151" s="273"/>
      <c r="NWE151" s="273"/>
      <c r="NWF151" s="273"/>
      <c r="NWG151" s="273"/>
      <c r="NWH151" s="273"/>
      <c r="NWI151" s="273"/>
      <c r="NWJ151" s="273"/>
      <c r="NWK151" s="273"/>
      <c r="NWL151" s="273"/>
      <c r="NWM151" s="273"/>
      <c r="NWN151" s="273"/>
      <c r="NWO151" s="273"/>
      <c r="NWP151" s="273"/>
      <c r="NWQ151" s="273"/>
      <c r="NWR151" s="273"/>
      <c r="NWS151" s="273"/>
      <c r="NWT151" s="273"/>
      <c r="NWU151" s="273"/>
      <c r="NWV151" s="273"/>
      <c r="NWW151" s="273"/>
      <c r="NWX151" s="273"/>
      <c r="NWY151" s="273"/>
      <c r="NWZ151" s="273"/>
      <c r="NXA151" s="273"/>
      <c r="NXB151" s="273"/>
      <c r="NXC151" s="273"/>
      <c r="NXD151" s="273"/>
      <c r="NXE151" s="273"/>
      <c r="NXF151" s="273"/>
      <c r="NXG151" s="273"/>
      <c r="NXH151" s="273"/>
      <c r="NXI151" s="273"/>
      <c r="NXJ151" s="273"/>
      <c r="NXK151" s="273"/>
      <c r="NXL151" s="273"/>
      <c r="NXM151" s="273"/>
      <c r="NXN151" s="273"/>
      <c r="NXO151" s="273"/>
      <c r="NXP151" s="273"/>
      <c r="NXQ151" s="273"/>
      <c r="NXR151" s="273"/>
      <c r="NXS151" s="273"/>
      <c r="NXT151" s="273"/>
      <c r="NXU151" s="273"/>
      <c r="NXV151" s="273"/>
      <c r="NXW151" s="273"/>
      <c r="NXX151" s="273"/>
      <c r="NXY151" s="273"/>
      <c r="NXZ151" s="273"/>
      <c r="NYA151" s="273"/>
      <c r="NYB151" s="273"/>
      <c r="NYC151" s="273"/>
      <c r="NYD151" s="273"/>
      <c r="NYE151" s="273"/>
      <c r="NYF151" s="273"/>
      <c r="NYG151" s="273"/>
      <c r="NYH151" s="273"/>
      <c r="NYI151" s="273"/>
      <c r="NYJ151" s="273"/>
      <c r="NYK151" s="273"/>
      <c r="NYL151" s="273"/>
      <c r="NYM151" s="273"/>
      <c r="NYN151" s="273"/>
      <c r="NYO151" s="273"/>
      <c r="NYP151" s="273"/>
      <c r="NYQ151" s="273"/>
      <c r="NYR151" s="273"/>
      <c r="NYS151" s="273"/>
      <c r="NYT151" s="273"/>
      <c r="NYU151" s="273"/>
      <c r="NYV151" s="273"/>
      <c r="NYW151" s="273"/>
      <c r="NYX151" s="273"/>
      <c r="NYY151" s="273"/>
      <c r="NYZ151" s="273"/>
      <c r="NZA151" s="273"/>
      <c r="NZB151" s="273"/>
      <c r="NZC151" s="273"/>
      <c r="NZD151" s="273"/>
      <c r="NZE151" s="273"/>
      <c r="NZF151" s="273"/>
      <c r="NZG151" s="273"/>
      <c r="NZH151" s="273"/>
      <c r="NZI151" s="273"/>
      <c r="NZJ151" s="273"/>
      <c r="NZK151" s="273"/>
      <c r="NZL151" s="273"/>
      <c r="NZM151" s="273"/>
      <c r="NZN151" s="273"/>
      <c r="NZO151" s="273"/>
      <c r="NZP151" s="273"/>
      <c r="NZQ151" s="273"/>
      <c r="NZR151" s="273"/>
      <c r="NZS151" s="273"/>
      <c r="NZT151" s="273"/>
      <c r="NZU151" s="273"/>
      <c r="NZV151" s="273"/>
      <c r="NZW151" s="273"/>
      <c r="NZX151" s="273"/>
      <c r="NZY151" s="273"/>
      <c r="NZZ151" s="273"/>
      <c r="OAA151" s="273"/>
      <c r="OAB151" s="273"/>
      <c r="OAC151" s="273"/>
      <c r="OAD151" s="273"/>
      <c r="OAE151" s="273"/>
      <c r="OAF151" s="273"/>
      <c r="OAG151" s="273"/>
      <c r="OAH151" s="273"/>
      <c r="OAI151" s="273"/>
      <c r="OAJ151" s="273"/>
      <c r="OAK151" s="273"/>
      <c r="OAL151" s="273"/>
      <c r="OAM151" s="273"/>
      <c r="OAN151" s="273"/>
      <c r="OAO151" s="273"/>
      <c r="OAP151" s="273"/>
      <c r="OAQ151" s="273"/>
      <c r="OAR151" s="273"/>
      <c r="OAS151" s="273"/>
      <c r="OAT151" s="273"/>
      <c r="OAU151" s="273"/>
      <c r="OAV151" s="273"/>
      <c r="OAW151" s="273"/>
      <c r="OAX151" s="273"/>
      <c r="OAY151" s="273"/>
      <c r="OAZ151" s="273"/>
      <c r="OBA151" s="273"/>
      <c r="OBB151" s="273"/>
      <c r="OBC151" s="273"/>
      <c r="OBD151" s="273"/>
      <c r="OBE151" s="273"/>
      <c r="OBF151" s="273"/>
      <c r="OBG151" s="273"/>
      <c r="OBH151" s="273"/>
      <c r="OBI151" s="273"/>
      <c r="OBJ151" s="273"/>
      <c r="OBK151" s="273"/>
      <c r="OBL151" s="273"/>
      <c r="OBM151" s="273"/>
      <c r="OBN151" s="273"/>
      <c r="OBO151" s="273"/>
      <c r="OBP151" s="273"/>
      <c r="OBQ151" s="273"/>
      <c r="OBR151" s="273"/>
      <c r="OBS151" s="273"/>
      <c r="OBT151" s="273"/>
      <c r="OBU151" s="273"/>
      <c r="OBV151" s="273"/>
      <c r="OBW151" s="273"/>
      <c r="OBX151" s="273"/>
      <c r="OBY151" s="273"/>
      <c r="OBZ151" s="273"/>
      <c r="OCA151" s="273"/>
      <c r="OCB151" s="273"/>
      <c r="OCC151" s="273"/>
      <c r="OCD151" s="273"/>
      <c r="OCE151" s="273"/>
      <c r="OCF151" s="273"/>
      <c r="OCG151" s="273"/>
      <c r="OCH151" s="273"/>
      <c r="OCI151" s="273"/>
      <c r="OCJ151" s="273"/>
      <c r="OCK151" s="273"/>
      <c r="OCL151" s="273"/>
      <c r="OCM151" s="273"/>
      <c r="OCN151" s="273"/>
      <c r="OCO151" s="273"/>
      <c r="OCP151" s="273"/>
      <c r="OCQ151" s="273"/>
      <c r="OCR151" s="273"/>
      <c r="OCS151" s="273"/>
      <c r="OCT151" s="273"/>
      <c r="OCU151" s="273"/>
      <c r="OCV151" s="273"/>
      <c r="OCW151" s="273"/>
      <c r="OCX151" s="273"/>
      <c r="OCY151" s="273"/>
      <c r="OCZ151" s="273"/>
      <c r="ODA151" s="273"/>
      <c r="ODB151" s="273"/>
      <c r="ODC151" s="273"/>
      <c r="ODD151" s="273"/>
      <c r="ODE151" s="273"/>
      <c r="ODF151" s="273"/>
      <c r="ODG151" s="273"/>
      <c r="ODH151" s="273"/>
      <c r="ODI151" s="273"/>
      <c r="ODJ151" s="273"/>
      <c r="ODK151" s="273"/>
      <c r="ODL151" s="273"/>
      <c r="ODM151" s="273"/>
      <c r="ODN151" s="273"/>
      <c r="ODO151" s="273"/>
      <c r="ODP151" s="273"/>
      <c r="ODQ151" s="273"/>
      <c r="ODR151" s="273"/>
      <c r="ODS151" s="273"/>
      <c r="ODT151" s="273"/>
      <c r="ODU151" s="273"/>
      <c r="ODV151" s="273"/>
      <c r="ODW151" s="273"/>
      <c r="ODX151" s="273"/>
      <c r="ODY151" s="273"/>
      <c r="ODZ151" s="273"/>
      <c r="OEA151" s="273"/>
      <c r="OEB151" s="273"/>
      <c r="OEC151" s="273"/>
      <c r="OED151" s="273"/>
      <c r="OEE151" s="273"/>
      <c r="OEF151" s="273"/>
      <c r="OEG151" s="273"/>
      <c r="OEH151" s="273"/>
      <c r="OEI151" s="273"/>
      <c r="OEJ151" s="273"/>
      <c r="OEK151" s="273"/>
      <c r="OEL151" s="273"/>
      <c r="OEM151" s="273"/>
      <c r="OEN151" s="273"/>
      <c r="OEO151" s="273"/>
      <c r="OEP151" s="273"/>
      <c r="OEQ151" s="273"/>
      <c r="OER151" s="273"/>
      <c r="OES151" s="273"/>
      <c r="OET151" s="273"/>
      <c r="OEU151" s="273"/>
      <c r="OEV151" s="273"/>
      <c r="OEW151" s="273"/>
      <c r="OEX151" s="273"/>
      <c r="OEY151" s="273"/>
      <c r="OEZ151" s="273"/>
      <c r="OFA151" s="273"/>
      <c r="OFB151" s="273"/>
      <c r="OFC151" s="273"/>
      <c r="OFD151" s="273"/>
      <c r="OFE151" s="273"/>
      <c r="OFF151" s="273"/>
      <c r="OFG151" s="273"/>
      <c r="OFH151" s="273"/>
      <c r="OFI151" s="273"/>
      <c r="OFJ151" s="273"/>
      <c r="OFK151" s="273"/>
      <c r="OFL151" s="273"/>
      <c r="OFM151" s="273"/>
      <c r="OFN151" s="273"/>
      <c r="OFO151" s="273"/>
      <c r="OFP151" s="273"/>
      <c r="OFQ151" s="273"/>
      <c r="OFR151" s="273"/>
      <c r="OFS151" s="273"/>
      <c r="OFT151" s="273"/>
      <c r="OFU151" s="273"/>
      <c r="OFV151" s="273"/>
      <c r="OFW151" s="273"/>
      <c r="OFX151" s="273"/>
      <c r="OFY151" s="273"/>
      <c r="OFZ151" s="273"/>
      <c r="OGA151" s="273"/>
      <c r="OGB151" s="273"/>
      <c r="OGC151" s="273"/>
      <c r="OGD151" s="273"/>
      <c r="OGE151" s="273"/>
      <c r="OGF151" s="273"/>
      <c r="OGG151" s="273"/>
      <c r="OGH151" s="273"/>
      <c r="OGI151" s="273"/>
      <c r="OGJ151" s="273"/>
      <c r="OGK151" s="273"/>
      <c r="OGL151" s="273"/>
      <c r="OGM151" s="273"/>
      <c r="OGN151" s="273"/>
      <c r="OGO151" s="273"/>
      <c r="OGP151" s="273"/>
      <c r="OGQ151" s="273"/>
      <c r="OGR151" s="273"/>
      <c r="OGS151" s="273"/>
      <c r="OGT151" s="273"/>
      <c r="OGU151" s="273"/>
      <c r="OGV151" s="273"/>
      <c r="OGW151" s="273"/>
      <c r="OGX151" s="273"/>
      <c r="OGY151" s="273"/>
      <c r="OGZ151" s="273"/>
      <c r="OHA151" s="273"/>
      <c r="OHB151" s="273"/>
      <c r="OHC151" s="273"/>
      <c r="OHD151" s="273"/>
      <c r="OHE151" s="273"/>
      <c r="OHF151" s="273"/>
      <c r="OHG151" s="273"/>
      <c r="OHH151" s="273"/>
      <c r="OHI151" s="273"/>
      <c r="OHJ151" s="273"/>
      <c r="OHK151" s="273"/>
      <c r="OHL151" s="273"/>
      <c r="OHM151" s="273"/>
      <c r="OHN151" s="273"/>
      <c r="OHO151" s="273"/>
      <c r="OHP151" s="273"/>
      <c r="OHQ151" s="273"/>
      <c r="OHR151" s="273"/>
      <c r="OHS151" s="273"/>
      <c r="OHT151" s="273"/>
      <c r="OHU151" s="273"/>
      <c r="OHV151" s="273"/>
      <c r="OHW151" s="273"/>
      <c r="OHX151" s="273"/>
      <c r="OHY151" s="273"/>
      <c r="OHZ151" s="273"/>
      <c r="OIA151" s="273"/>
      <c r="OIB151" s="273"/>
      <c r="OIC151" s="273"/>
      <c r="OID151" s="273"/>
      <c r="OIE151" s="273"/>
      <c r="OIF151" s="273"/>
      <c r="OIG151" s="273"/>
      <c r="OIH151" s="273"/>
      <c r="OII151" s="273"/>
      <c r="OIJ151" s="273"/>
      <c r="OIK151" s="273"/>
      <c r="OIL151" s="273"/>
      <c r="OIM151" s="273"/>
      <c r="OIN151" s="273"/>
      <c r="OIO151" s="273"/>
      <c r="OIP151" s="273"/>
      <c r="OIQ151" s="273"/>
      <c r="OIR151" s="273"/>
      <c r="OIS151" s="273"/>
      <c r="OIT151" s="273"/>
      <c r="OIU151" s="273"/>
      <c r="OIV151" s="273"/>
      <c r="OIW151" s="273"/>
      <c r="OIX151" s="273"/>
      <c r="OIY151" s="273"/>
      <c r="OIZ151" s="273"/>
      <c r="OJA151" s="273"/>
      <c r="OJB151" s="273"/>
      <c r="OJC151" s="273"/>
      <c r="OJD151" s="273"/>
      <c r="OJE151" s="273"/>
      <c r="OJF151" s="273"/>
      <c r="OJG151" s="273"/>
      <c r="OJH151" s="273"/>
      <c r="OJI151" s="273"/>
      <c r="OJJ151" s="273"/>
      <c r="OJK151" s="273"/>
      <c r="OJL151" s="273"/>
      <c r="OJM151" s="273"/>
      <c r="OJN151" s="273"/>
      <c r="OJO151" s="273"/>
      <c r="OJP151" s="273"/>
      <c r="OJQ151" s="273"/>
      <c r="OJR151" s="273"/>
      <c r="OJS151" s="273"/>
      <c r="OJT151" s="273"/>
      <c r="OJU151" s="273"/>
      <c r="OJV151" s="273"/>
      <c r="OJW151" s="273"/>
      <c r="OJX151" s="273"/>
      <c r="OJY151" s="273"/>
      <c r="OJZ151" s="273"/>
      <c r="OKA151" s="273"/>
      <c r="OKB151" s="273"/>
      <c r="OKC151" s="273"/>
      <c r="OKD151" s="273"/>
      <c r="OKE151" s="273"/>
      <c r="OKF151" s="273"/>
      <c r="OKG151" s="273"/>
      <c r="OKH151" s="273"/>
      <c r="OKI151" s="273"/>
      <c r="OKJ151" s="273"/>
      <c r="OKK151" s="273"/>
      <c r="OKL151" s="273"/>
      <c r="OKM151" s="273"/>
      <c r="OKN151" s="273"/>
      <c r="OKO151" s="273"/>
      <c r="OKP151" s="273"/>
      <c r="OKQ151" s="273"/>
      <c r="OKR151" s="273"/>
      <c r="OKS151" s="273"/>
      <c r="OKT151" s="273"/>
      <c r="OKU151" s="273"/>
      <c r="OKV151" s="273"/>
      <c r="OKW151" s="273"/>
      <c r="OKX151" s="273"/>
      <c r="OKY151" s="273"/>
      <c r="OKZ151" s="273"/>
      <c r="OLA151" s="273"/>
      <c r="OLB151" s="273"/>
      <c r="OLC151" s="273"/>
      <c r="OLD151" s="273"/>
      <c r="OLE151" s="273"/>
      <c r="OLF151" s="273"/>
      <c r="OLG151" s="273"/>
      <c r="OLH151" s="273"/>
      <c r="OLI151" s="273"/>
      <c r="OLJ151" s="273"/>
      <c r="OLK151" s="273"/>
      <c r="OLL151" s="273"/>
      <c r="OLM151" s="273"/>
      <c r="OLN151" s="273"/>
      <c r="OLO151" s="273"/>
      <c r="OLP151" s="273"/>
      <c r="OLQ151" s="273"/>
      <c r="OLR151" s="273"/>
      <c r="OLS151" s="273"/>
      <c r="OLT151" s="273"/>
      <c r="OLU151" s="273"/>
      <c r="OLV151" s="273"/>
      <c r="OLW151" s="273"/>
      <c r="OLX151" s="273"/>
      <c r="OLY151" s="273"/>
      <c r="OLZ151" s="273"/>
      <c r="OMA151" s="273"/>
      <c r="OMB151" s="273"/>
      <c r="OMC151" s="273"/>
      <c r="OMD151" s="273"/>
      <c r="OME151" s="273"/>
      <c r="OMF151" s="273"/>
      <c r="OMG151" s="273"/>
      <c r="OMH151" s="273"/>
      <c r="OMI151" s="273"/>
      <c r="OMJ151" s="273"/>
      <c r="OMK151" s="273"/>
      <c r="OML151" s="273"/>
      <c r="OMM151" s="273"/>
      <c r="OMN151" s="273"/>
      <c r="OMO151" s="273"/>
      <c r="OMP151" s="273"/>
      <c r="OMQ151" s="273"/>
      <c r="OMR151" s="273"/>
      <c r="OMS151" s="273"/>
      <c r="OMT151" s="273"/>
      <c r="OMU151" s="273"/>
      <c r="OMV151" s="273"/>
      <c r="OMW151" s="273"/>
      <c r="OMX151" s="273"/>
      <c r="OMY151" s="273"/>
      <c r="OMZ151" s="273"/>
      <c r="ONA151" s="273"/>
      <c r="ONB151" s="273"/>
      <c r="ONC151" s="273"/>
      <c r="OND151" s="273"/>
      <c r="ONE151" s="273"/>
      <c r="ONF151" s="273"/>
      <c r="ONG151" s="273"/>
      <c r="ONH151" s="273"/>
      <c r="ONI151" s="273"/>
      <c r="ONJ151" s="273"/>
      <c r="ONK151" s="273"/>
      <c r="ONL151" s="273"/>
      <c r="ONM151" s="273"/>
      <c r="ONN151" s="273"/>
      <c r="ONO151" s="273"/>
      <c r="ONP151" s="273"/>
      <c r="ONQ151" s="273"/>
      <c r="ONR151" s="273"/>
      <c r="ONS151" s="273"/>
      <c r="ONT151" s="273"/>
      <c r="ONU151" s="273"/>
      <c r="ONV151" s="273"/>
      <c r="ONW151" s="273"/>
      <c r="ONX151" s="273"/>
      <c r="ONY151" s="273"/>
      <c r="ONZ151" s="273"/>
      <c r="OOA151" s="273"/>
      <c r="OOB151" s="273"/>
      <c r="OOC151" s="273"/>
      <c r="OOD151" s="273"/>
      <c r="OOE151" s="273"/>
      <c r="OOF151" s="273"/>
      <c r="OOG151" s="273"/>
      <c r="OOH151" s="273"/>
      <c r="OOI151" s="273"/>
      <c r="OOJ151" s="273"/>
      <c r="OOK151" s="273"/>
      <c r="OOL151" s="273"/>
      <c r="OOM151" s="273"/>
      <c r="OON151" s="273"/>
      <c r="OOO151" s="273"/>
      <c r="OOP151" s="273"/>
      <c r="OOQ151" s="273"/>
      <c r="OOR151" s="273"/>
      <c r="OOS151" s="273"/>
      <c r="OOT151" s="273"/>
      <c r="OOU151" s="273"/>
      <c r="OOV151" s="273"/>
      <c r="OOW151" s="273"/>
      <c r="OOX151" s="273"/>
      <c r="OOY151" s="273"/>
      <c r="OOZ151" s="273"/>
      <c r="OPA151" s="273"/>
      <c r="OPB151" s="273"/>
      <c r="OPC151" s="273"/>
      <c r="OPD151" s="273"/>
      <c r="OPE151" s="273"/>
      <c r="OPF151" s="273"/>
      <c r="OPG151" s="273"/>
      <c r="OPH151" s="273"/>
      <c r="OPI151" s="273"/>
      <c r="OPJ151" s="273"/>
      <c r="OPK151" s="273"/>
      <c r="OPL151" s="273"/>
      <c r="OPM151" s="273"/>
      <c r="OPN151" s="273"/>
      <c r="OPO151" s="273"/>
      <c r="OPP151" s="273"/>
      <c r="OPQ151" s="273"/>
      <c r="OPR151" s="273"/>
      <c r="OPS151" s="273"/>
      <c r="OPT151" s="273"/>
      <c r="OPU151" s="273"/>
      <c r="OPV151" s="273"/>
      <c r="OPW151" s="273"/>
      <c r="OPX151" s="273"/>
      <c r="OPY151" s="273"/>
      <c r="OPZ151" s="273"/>
      <c r="OQA151" s="273"/>
      <c r="OQB151" s="273"/>
      <c r="OQC151" s="273"/>
      <c r="OQD151" s="273"/>
      <c r="OQE151" s="273"/>
      <c r="OQF151" s="273"/>
      <c r="OQG151" s="273"/>
      <c r="OQH151" s="273"/>
      <c r="OQI151" s="273"/>
      <c r="OQJ151" s="273"/>
      <c r="OQK151" s="273"/>
      <c r="OQL151" s="273"/>
      <c r="OQM151" s="273"/>
      <c r="OQN151" s="273"/>
      <c r="OQO151" s="273"/>
      <c r="OQP151" s="273"/>
      <c r="OQQ151" s="273"/>
      <c r="OQR151" s="273"/>
      <c r="OQS151" s="273"/>
      <c r="OQT151" s="273"/>
      <c r="OQU151" s="273"/>
      <c r="OQV151" s="273"/>
      <c r="OQW151" s="273"/>
      <c r="OQX151" s="273"/>
      <c r="OQY151" s="273"/>
      <c r="OQZ151" s="273"/>
      <c r="ORA151" s="273"/>
      <c r="ORB151" s="273"/>
      <c r="ORC151" s="273"/>
      <c r="ORD151" s="273"/>
      <c r="ORE151" s="273"/>
      <c r="ORF151" s="273"/>
      <c r="ORG151" s="273"/>
      <c r="ORH151" s="273"/>
      <c r="ORI151" s="273"/>
      <c r="ORJ151" s="273"/>
      <c r="ORK151" s="273"/>
      <c r="ORL151" s="273"/>
      <c r="ORM151" s="273"/>
      <c r="ORN151" s="273"/>
      <c r="ORO151" s="273"/>
      <c r="ORP151" s="273"/>
      <c r="ORQ151" s="273"/>
      <c r="ORR151" s="273"/>
      <c r="ORS151" s="273"/>
      <c r="ORT151" s="273"/>
      <c r="ORU151" s="273"/>
      <c r="ORV151" s="273"/>
      <c r="ORW151" s="273"/>
      <c r="ORX151" s="273"/>
      <c r="ORY151" s="273"/>
      <c r="ORZ151" s="273"/>
      <c r="OSA151" s="273"/>
      <c r="OSB151" s="273"/>
      <c r="OSC151" s="273"/>
      <c r="OSD151" s="273"/>
      <c r="OSE151" s="273"/>
      <c r="OSF151" s="273"/>
      <c r="OSG151" s="273"/>
      <c r="OSH151" s="273"/>
      <c r="OSI151" s="273"/>
      <c r="OSJ151" s="273"/>
      <c r="OSK151" s="273"/>
      <c r="OSL151" s="273"/>
      <c r="OSM151" s="273"/>
      <c r="OSN151" s="273"/>
      <c r="OSO151" s="273"/>
      <c r="OSP151" s="273"/>
      <c r="OSQ151" s="273"/>
      <c r="OSR151" s="273"/>
      <c r="OSS151" s="273"/>
      <c r="OST151" s="273"/>
      <c r="OSU151" s="273"/>
      <c r="OSV151" s="273"/>
      <c r="OSW151" s="273"/>
      <c r="OSX151" s="273"/>
      <c r="OSY151" s="273"/>
      <c r="OSZ151" s="273"/>
      <c r="OTA151" s="273"/>
      <c r="OTB151" s="273"/>
      <c r="OTC151" s="273"/>
      <c r="OTD151" s="273"/>
      <c r="OTE151" s="273"/>
      <c r="OTF151" s="273"/>
      <c r="OTG151" s="273"/>
      <c r="OTH151" s="273"/>
      <c r="OTI151" s="273"/>
      <c r="OTJ151" s="273"/>
      <c r="OTK151" s="273"/>
      <c r="OTL151" s="273"/>
      <c r="OTM151" s="273"/>
      <c r="OTN151" s="273"/>
      <c r="OTO151" s="273"/>
      <c r="OTP151" s="273"/>
      <c r="OTQ151" s="273"/>
      <c r="OTR151" s="273"/>
      <c r="OTS151" s="273"/>
      <c r="OTT151" s="273"/>
      <c r="OTU151" s="273"/>
      <c r="OTV151" s="273"/>
      <c r="OTW151" s="273"/>
      <c r="OTX151" s="273"/>
      <c r="OTY151" s="273"/>
      <c r="OTZ151" s="273"/>
      <c r="OUA151" s="273"/>
      <c r="OUB151" s="273"/>
      <c r="OUC151" s="273"/>
      <c r="OUD151" s="273"/>
      <c r="OUE151" s="273"/>
      <c r="OUF151" s="273"/>
      <c r="OUG151" s="273"/>
      <c r="OUH151" s="273"/>
      <c r="OUI151" s="273"/>
      <c r="OUJ151" s="273"/>
      <c r="OUK151" s="273"/>
      <c r="OUL151" s="273"/>
      <c r="OUM151" s="273"/>
      <c r="OUN151" s="273"/>
      <c r="OUO151" s="273"/>
      <c r="OUP151" s="273"/>
      <c r="OUQ151" s="273"/>
      <c r="OUR151" s="273"/>
      <c r="OUS151" s="273"/>
      <c r="OUT151" s="273"/>
      <c r="OUU151" s="273"/>
      <c r="OUV151" s="273"/>
      <c r="OUW151" s="273"/>
      <c r="OUX151" s="273"/>
      <c r="OUY151" s="273"/>
      <c r="OUZ151" s="273"/>
      <c r="OVA151" s="273"/>
      <c r="OVB151" s="273"/>
      <c r="OVC151" s="273"/>
      <c r="OVD151" s="273"/>
      <c r="OVE151" s="273"/>
      <c r="OVF151" s="273"/>
      <c r="OVG151" s="273"/>
      <c r="OVH151" s="273"/>
      <c r="OVI151" s="273"/>
      <c r="OVJ151" s="273"/>
      <c r="OVK151" s="273"/>
      <c r="OVL151" s="273"/>
      <c r="OVM151" s="273"/>
      <c r="OVN151" s="273"/>
      <c r="OVO151" s="273"/>
      <c r="OVP151" s="273"/>
      <c r="OVQ151" s="273"/>
      <c r="OVR151" s="273"/>
      <c r="OVS151" s="273"/>
      <c r="OVT151" s="273"/>
      <c r="OVU151" s="273"/>
      <c r="OVV151" s="273"/>
      <c r="OVW151" s="273"/>
      <c r="OVX151" s="273"/>
      <c r="OVY151" s="273"/>
      <c r="OVZ151" s="273"/>
      <c r="OWA151" s="273"/>
      <c r="OWB151" s="273"/>
      <c r="OWC151" s="273"/>
      <c r="OWD151" s="273"/>
      <c r="OWE151" s="273"/>
      <c r="OWF151" s="273"/>
      <c r="OWG151" s="273"/>
      <c r="OWH151" s="273"/>
      <c r="OWI151" s="273"/>
      <c r="OWJ151" s="273"/>
      <c r="OWK151" s="273"/>
      <c r="OWL151" s="273"/>
      <c r="OWM151" s="273"/>
      <c r="OWN151" s="273"/>
      <c r="OWO151" s="273"/>
      <c r="OWP151" s="273"/>
      <c r="OWQ151" s="273"/>
      <c r="OWR151" s="273"/>
      <c r="OWS151" s="273"/>
      <c r="OWT151" s="273"/>
      <c r="OWU151" s="273"/>
      <c r="OWV151" s="273"/>
      <c r="OWW151" s="273"/>
      <c r="OWX151" s="273"/>
      <c r="OWY151" s="273"/>
      <c r="OWZ151" s="273"/>
      <c r="OXA151" s="273"/>
      <c r="OXB151" s="273"/>
      <c r="OXC151" s="273"/>
      <c r="OXD151" s="273"/>
      <c r="OXE151" s="273"/>
      <c r="OXF151" s="273"/>
      <c r="OXG151" s="273"/>
      <c r="OXH151" s="273"/>
      <c r="OXI151" s="273"/>
      <c r="OXJ151" s="273"/>
      <c r="OXK151" s="273"/>
      <c r="OXL151" s="273"/>
      <c r="OXM151" s="273"/>
      <c r="OXN151" s="273"/>
      <c r="OXO151" s="273"/>
      <c r="OXP151" s="273"/>
      <c r="OXQ151" s="273"/>
      <c r="OXR151" s="273"/>
      <c r="OXS151" s="273"/>
      <c r="OXT151" s="273"/>
      <c r="OXU151" s="273"/>
      <c r="OXV151" s="273"/>
      <c r="OXW151" s="273"/>
      <c r="OXX151" s="273"/>
      <c r="OXY151" s="273"/>
      <c r="OXZ151" s="273"/>
      <c r="OYA151" s="273"/>
      <c r="OYB151" s="273"/>
      <c r="OYC151" s="273"/>
      <c r="OYD151" s="273"/>
      <c r="OYE151" s="273"/>
      <c r="OYF151" s="273"/>
      <c r="OYG151" s="273"/>
      <c r="OYH151" s="273"/>
      <c r="OYI151" s="273"/>
      <c r="OYJ151" s="273"/>
      <c r="OYK151" s="273"/>
      <c r="OYL151" s="273"/>
      <c r="OYM151" s="273"/>
      <c r="OYN151" s="273"/>
      <c r="OYO151" s="273"/>
      <c r="OYP151" s="273"/>
      <c r="OYQ151" s="273"/>
      <c r="OYR151" s="273"/>
      <c r="OYS151" s="273"/>
      <c r="OYT151" s="273"/>
      <c r="OYU151" s="273"/>
      <c r="OYV151" s="273"/>
      <c r="OYW151" s="273"/>
      <c r="OYX151" s="273"/>
      <c r="OYY151" s="273"/>
      <c r="OYZ151" s="273"/>
      <c r="OZA151" s="273"/>
      <c r="OZB151" s="273"/>
      <c r="OZC151" s="273"/>
      <c r="OZD151" s="273"/>
      <c r="OZE151" s="273"/>
      <c r="OZF151" s="273"/>
      <c r="OZG151" s="273"/>
      <c r="OZH151" s="273"/>
      <c r="OZI151" s="273"/>
      <c r="OZJ151" s="273"/>
      <c r="OZK151" s="273"/>
      <c r="OZL151" s="273"/>
      <c r="OZM151" s="273"/>
      <c r="OZN151" s="273"/>
      <c r="OZO151" s="273"/>
      <c r="OZP151" s="273"/>
      <c r="OZQ151" s="273"/>
      <c r="OZR151" s="273"/>
      <c r="OZS151" s="273"/>
      <c r="OZT151" s="273"/>
      <c r="OZU151" s="273"/>
      <c r="OZV151" s="273"/>
      <c r="OZW151" s="273"/>
      <c r="OZX151" s="273"/>
      <c r="OZY151" s="273"/>
      <c r="OZZ151" s="273"/>
      <c r="PAA151" s="273"/>
      <c r="PAB151" s="273"/>
      <c r="PAC151" s="273"/>
      <c r="PAD151" s="273"/>
      <c r="PAE151" s="273"/>
      <c r="PAF151" s="273"/>
      <c r="PAG151" s="273"/>
      <c r="PAH151" s="273"/>
      <c r="PAI151" s="273"/>
      <c r="PAJ151" s="273"/>
      <c r="PAK151" s="273"/>
      <c r="PAL151" s="273"/>
      <c r="PAM151" s="273"/>
      <c r="PAN151" s="273"/>
      <c r="PAO151" s="273"/>
      <c r="PAP151" s="273"/>
      <c r="PAQ151" s="273"/>
      <c r="PAR151" s="273"/>
      <c r="PAS151" s="273"/>
      <c r="PAT151" s="273"/>
      <c r="PAU151" s="273"/>
      <c r="PAV151" s="273"/>
      <c r="PAW151" s="273"/>
      <c r="PAX151" s="273"/>
      <c r="PAY151" s="273"/>
      <c r="PAZ151" s="273"/>
      <c r="PBA151" s="273"/>
      <c r="PBB151" s="273"/>
      <c r="PBC151" s="273"/>
      <c r="PBD151" s="273"/>
      <c r="PBE151" s="273"/>
      <c r="PBF151" s="273"/>
      <c r="PBG151" s="273"/>
      <c r="PBH151" s="273"/>
      <c r="PBI151" s="273"/>
      <c r="PBJ151" s="273"/>
      <c r="PBK151" s="273"/>
      <c r="PBL151" s="273"/>
      <c r="PBM151" s="273"/>
      <c r="PBN151" s="273"/>
      <c r="PBO151" s="273"/>
      <c r="PBP151" s="273"/>
      <c r="PBQ151" s="273"/>
      <c r="PBR151" s="273"/>
      <c r="PBS151" s="273"/>
      <c r="PBT151" s="273"/>
      <c r="PBU151" s="273"/>
      <c r="PBV151" s="273"/>
      <c r="PBW151" s="273"/>
      <c r="PBX151" s="273"/>
      <c r="PBY151" s="273"/>
      <c r="PBZ151" s="273"/>
      <c r="PCA151" s="273"/>
      <c r="PCB151" s="273"/>
      <c r="PCC151" s="273"/>
      <c r="PCD151" s="273"/>
      <c r="PCE151" s="273"/>
      <c r="PCF151" s="273"/>
      <c r="PCG151" s="273"/>
      <c r="PCH151" s="273"/>
      <c r="PCI151" s="273"/>
      <c r="PCJ151" s="273"/>
      <c r="PCK151" s="273"/>
      <c r="PCL151" s="273"/>
      <c r="PCM151" s="273"/>
      <c r="PCN151" s="273"/>
      <c r="PCO151" s="273"/>
      <c r="PCP151" s="273"/>
      <c r="PCQ151" s="273"/>
      <c r="PCR151" s="273"/>
      <c r="PCS151" s="273"/>
      <c r="PCT151" s="273"/>
      <c r="PCU151" s="273"/>
      <c r="PCV151" s="273"/>
      <c r="PCW151" s="273"/>
      <c r="PCX151" s="273"/>
      <c r="PCY151" s="273"/>
      <c r="PCZ151" s="273"/>
      <c r="PDA151" s="273"/>
      <c r="PDB151" s="273"/>
      <c r="PDC151" s="273"/>
      <c r="PDD151" s="273"/>
      <c r="PDE151" s="273"/>
      <c r="PDF151" s="273"/>
      <c r="PDG151" s="273"/>
      <c r="PDH151" s="273"/>
      <c r="PDI151" s="273"/>
      <c r="PDJ151" s="273"/>
      <c r="PDK151" s="273"/>
      <c r="PDL151" s="273"/>
      <c r="PDM151" s="273"/>
      <c r="PDN151" s="273"/>
      <c r="PDO151" s="273"/>
      <c r="PDP151" s="273"/>
      <c r="PDQ151" s="273"/>
      <c r="PDR151" s="273"/>
      <c r="PDS151" s="273"/>
      <c r="PDT151" s="273"/>
      <c r="PDU151" s="273"/>
      <c r="PDV151" s="273"/>
      <c r="PDW151" s="273"/>
      <c r="PDX151" s="273"/>
      <c r="PDY151" s="273"/>
      <c r="PDZ151" s="273"/>
      <c r="PEA151" s="273"/>
      <c r="PEB151" s="273"/>
      <c r="PEC151" s="273"/>
      <c r="PED151" s="273"/>
      <c r="PEE151" s="273"/>
      <c r="PEF151" s="273"/>
      <c r="PEG151" s="273"/>
      <c r="PEH151" s="273"/>
      <c r="PEI151" s="273"/>
      <c r="PEJ151" s="273"/>
      <c r="PEK151" s="273"/>
      <c r="PEL151" s="273"/>
      <c r="PEM151" s="273"/>
      <c r="PEN151" s="273"/>
      <c r="PEO151" s="273"/>
      <c r="PEP151" s="273"/>
      <c r="PEQ151" s="273"/>
      <c r="PER151" s="273"/>
      <c r="PES151" s="273"/>
      <c r="PET151" s="273"/>
      <c r="PEU151" s="273"/>
      <c r="PEV151" s="273"/>
      <c r="PEW151" s="273"/>
      <c r="PEX151" s="273"/>
      <c r="PEY151" s="273"/>
      <c r="PEZ151" s="273"/>
      <c r="PFA151" s="273"/>
      <c r="PFB151" s="273"/>
      <c r="PFC151" s="273"/>
      <c r="PFD151" s="273"/>
      <c r="PFE151" s="273"/>
      <c r="PFF151" s="273"/>
      <c r="PFG151" s="273"/>
      <c r="PFH151" s="273"/>
      <c r="PFI151" s="273"/>
      <c r="PFJ151" s="273"/>
      <c r="PFK151" s="273"/>
      <c r="PFL151" s="273"/>
      <c r="PFM151" s="273"/>
      <c r="PFN151" s="273"/>
      <c r="PFO151" s="273"/>
      <c r="PFP151" s="273"/>
      <c r="PFQ151" s="273"/>
      <c r="PFR151" s="273"/>
      <c r="PFS151" s="273"/>
      <c r="PFT151" s="273"/>
      <c r="PFU151" s="273"/>
      <c r="PFV151" s="273"/>
      <c r="PFW151" s="273"/>
      <c r="PFX151" s="273"/>
      <c r="PFY151" s="273"/>
      <c r="PFZ151" s="273"/>
      <c r="PGA151" s="273"/>
      <c r="PGB151" s="273"/>
      <c r="PGC151" s="273"/>
      <c r="PGD151" s="273"/>
      <c r="PGE151" s="273"/>
      <c r="PGF151" s="273"/>
      <c r="PGG151" s="273"/>
      <c r="PGH151" s="273"/>
      <c r="PGI151" s="273"/>
      <c r="PGJ151" s="273"/>
      <c r="PGK151" s="273"/>
      <c r="PGL151" s="273"/>
      <c r="PGM151" s="273"/>
      <c r="PGN151" s="273"/>
      <c r="PGO151" s="273"/>
      <c r="PGP151" s="273"/>
      <c r="PGQ151" s="273"/>
      <c r="PGR151" s="273"/>
      <c r="PGS151" s="273"/>
      <c r="PGT151" s="273"/>
      <c r="PGU151" s="273"/>
      <c r="PGV151" s="273"/>
      <c r="PGW151" s="273"/>
      <c r="PGX151" s="273"/>
      <c r="PGY151" s="273"/>
      <c r="PGZ151" s="273"/>
      <c r="PHA151" s="273"/>
      <c r="PHB151" s="273"/>
      <c r="PHC151" s="273"/>
      <c r="PHD151" s="273"/>
      <c r="PHE151" s="273"/>
      <c r="PHF151" s="273"/>
      <c r="PHG151" s="273"/>
      <c r="PHH151" s="273"/>
      <c r="PHI151" s="273"/>
      <c r="PHJ151" s="273"/>
      <c r="PHK151" s="273"/>
      <c r="PHL151" s="273"/>
      <c r="PHM151" s="273"/>
      <c r="PHN151" s="273"/>
      <c r="PHO151" s="273"/>
      <c r="PHP151" s="273"/>
      <c r="PHQ151" s="273"/>
      <c r="PHR151" s="273"/>
      <c r="PHS151" s="273"/>
      <c r="PHT151" s="273"/>
      <c r="PHU151" s="273"/>
      <c r="PHV151" s="273"/>
      <c r="PHW151" s="273"/>
      <c r="PHX151" s="273"/>
      <c r="PHY151" s="273"/>
      <c r="PHZ151" s="273"/>
      <c r="PIA151" s="273"/>
      <c r="PIB151" s="273"/>
      <c r="PIC151" s="273"/>
      <c r="PID151" s="273"/>
      <c r="PIE151" s="273"/>
      <c r="PIF151" s="273"/>
      <c r="PIG151" s="273"/>
      <c r="PIH151" s="273"/>
      <c r="PII151" s="273"/>
      <c r="PIJ151" s="273"/>
      <c r="PIK151" s="273"/>
      <c r="PIL151" s="273"/>
      <c r="PIM151" s="273"/>
      <c r="PIN151" s="273"/>
      <c r="PIO151" s="273"/>
      <c r="PIP151" s="273"/>
      <c r="PIQ151" s="273"/>
      <c r="PIR151" s="273"/>
      <c r="PIS151" s="273"/>
      <c r="PIT151" s="273"/>
      <c r="PIU151" s="273"/>
      <c r="PIV151" s="273"/>
      <c r="PIW151" s="273"/>
      <c r="PIX151" s="273"/>
      <c r="PIY151" s="273"/>
      <c r="PIZ151" s="273"/>
      <c r="PJA151" s="273"/>
      <c r="PJB151" s="273"/>
      <c r="PJC151" s="273"/>
      <c r="PJD151" s="273"/>
      <c r="PJE151" s="273"/>
      <c r="PJF151" s="273"/>
      <c r="PJG151" s="273"/>
      <c r="PJH151" s="273"/>
      <c r="PJI151" s="273"/>
      <c r="PJJ151" s="273"/>
      <c r="PJK151" s="273"/>
      <c r="PJL151" s="273"/>
      <c r="PJM151" s="273"/>
      <c r="PJN151" s="273"/>
      <c r="PJO151" s="273"/>
      <c r="PJP151" s="273"/>
      <c r="PJQ151" s="273"/>
      <c r="PJR151" s="273"/>
      <c r="PJS151" s="273"/>
      <c r="PJT151" s="273"/>
      <c r="PJU151" s="273"/>
      <c r="PJV151" s="273"/>
      <c r="PJW151" s="273"/>
      <c r="PJX151" s="273"/>
      <c r="PJY151" s="273"/>
      <c r="PJZ151" s="273"/>
      <c r="PKA151" s="273"/>
      <c r="PKB151" s="273"/>
      <c r="PKC151" s="273"/>
      <c r="PKD151" s="273"/>
      <c r="PKE151" s="273"/>
      <c r="PKF151" s="273"/>
      <c r="PKG151" s="273"/>
      <c r="PKH151" s="273"/>
      <c r="PKI151" s="273"/>
      <c r="PKJ151" s="273"/>
      <c r="PKK151" s="273"/>
      <c r="PKL151" s="273"/>
      <c r="PKM151" s="273"/>
      <c r="PKN151" s="273"/>
      <c r="PKO151" s="273"/>
      <c r="PKP151" s="273"/>
      <c r="PKQ151" s="273"/>
      <c r="PKR151" s="273"/>
      <c r="PKS151" s="273"/>
      <c r="PKT151" s="273"/>
      <c r="PKU151" s="273"/>
      <c r="PKV151" s="273"/>
      <c r="PKW151" s="273"/>
      <c r="PKX151" s="273"/>
      <c r="PKY151" s="273"/>
      <c r="PKZ151" s="273"/>
      <c r="PLA151" s="273"/>
      <c r="PLB151" s="273"/>
      <c r="PLC151" s="273"/>
      <c r="PLD151" s="273"/>
      <c r="PLE151" s="273"/>
      <c r="PLF151" s="273"/>
      <c r="PLG151" s="273"/>
      <c r="PLH151" s="273"/>
      <c r="PLI151" s="273"/>
      <c r="PLJ151" s="273"/>
      <c r="PLK151" s="273"/>
      <c r="PLL151" s="273"/>
      <c r="PLM151" s="273"/>
      <c r="PLN151" s="273"/>
      <c r="PLO151" s="273"/>
      <c r="PLP151" s="273"/>
      <c r="PLQ151" s="273"/>
      <c r="PLR151" s="273"/>
      <c r="PLS151" s="273"/>
      <c r="PLT151" s="273"/>
      <c r="PLU151" s="273"/>
      <c r="PLV151" s="273"/>
      <c r="PLW151" s="273"/>
      <c r="PLX151" s="273"/>
      <c r="PLY151" s="273"/>
      <c r="PLZ151" s="273"/>
      <c r="PMA151" s="273"/>
      <c r="PMB151" s="273"/>
      <c r="PMC151" s="273"/>
      <c r="PMD151" s="273"/>
      <c r="PME151" s="273"/>
      <c r="PMF151" s="273"/>
      <c r="PMG151" s="273"/>
      <c r="PMH151" s="273"/>
      <c r="PMI151" s="273"/>
      <c r="PMJ151" s="273"/>
      <c r="PMK151" s="273"/>
      <c r="PML151" s="273"/>
      <c r="PMM151" s="273"/>
      <c r="PMN151" s="273"/>
      <c r="PMO151" s="273"/>
      <c r="PMP151" s="273"/>
      <c r="PMQ151" s="273"/>
      <c r="PMR151" s="273"/>
      <c r="PMS151" s="273"/>
      <c r="PMT151" s="273"/>
      <c r="PMU151" s="273"/>
      <c r="PMV151" s="273"/>
      <c r="PMW151" s="273"/>
      <c r="PMX151" s="273"/>
      <c r="PMY151" s="273"/>
      <c r="PMZ151" s="273"/>
      <c r="PNA151" s="273"/>
      <c r="PNB151" s="273"/>
      <c r="PNC151" s="273"/>
      <c r="PND151" s="273"/>
      <c r="PNE151" s="273"/>
      <c r="PNF151" s="273"/>
      <c r="PNG151" s="273"/>
      <c r="PNH151" s="273"/>
      <c r="PNI151" s="273"/>
      <c r="PNJ151" s="273"/>
      <c r="PNK151" s="273"/>
      <c r="PNL151" s="273"/>
      <c r="PNM151" s="273"/>
      <c r="PNN151" s="273"/>
      <c r="PNO151" s="273"/>
      <c r="PNP151" s="273"/>
      <c r="PNQ151" s="273"/>
      <c r="PNR151" s="273"/>
      <c r="PNS151" s="273"/>
      <c r="PNT151" s="273"/>
      <c r="PNU151" s="273"/>
      <c r="PNV151" s="273"/>
      <c r="PNW151" s="273"/>
      <c r="PNX151" s="273"/>
      <c r="PNY151" s="273"/>
      <c r="PNZ151" s="273"/>
      <c r="POA151" s="273"/>
      <c r="POB151" s="273"/>
      <c r="POC151" s="273"/>
      <c r="POD151" s="273"/>
      <c r="POE151" s="273"/>
      <c r="POF151" s="273"/>
      <c r="POG151" s="273"/>
      <c r="POH151" s="273"/>
      <c r="POI151" s="273"/>
      <c r="POJ151" s="273"/>
      <c r="POK151" s="273"/>
      <c r="POL151" s="273"/>
      <c r="POM151" s="273"/>
      <c r="PON151" s="273"/>
      <c r="POO151" s="273"/>
      <c r="POP151" s="273"/>
      <c r="POQ151" s="273"/>
      <c r="POR151" s="273"/>
      <c r="POS151" s="273"/>
      <c r="POT151" s="273"/>
      <c r="POU151" s="273"/>
      <c r="POV151" s="273"/>
      <c r="POW151" s="273"/>
      <c r="POX151" s="273"/>
      <c r="POY151" s="273"/>
      <c r="POZ151" s="273"/>
      <c r="PPA151" s="273"/>
      <c r="PPB151" s="273"/>
      <c r="PPC151" s="273"/>
      <c r="PPD151" s="273"/>
      <c r="PPE151" s="273"/>
      <c r="PPF151" s="273"/>
      <c r="PPG151" s="273"/>
      <c r="PPH151" s="273"/>
      <c r="PPI151" s="273"/>
      <c r="PPJ151" s="273"/>
      <c r="PPK151" s="273"/>
      <c r="PPL151" s="273"/>
      <c r="PPM151" s="273"/>
      <c r="PPN151" s="273"/>
      <c r="PPO151" s="273"/>
      <c r="PPP151" s="273"/>
      <c r="PPQ151" s="273"/>
      <c r="PPR151" s="273"/>
      <c r="PPS151" s="273"/>
      <c r="PPT151" s="273"/>
      <c r="PPU151" s="273"/>
      <c r="PPV151" s="273"/>
      <c r="PPW151" s="273"/>
      <c r="PPX151" s="273"/>
      <c r="PPY151" s="273"/>
      <c r="PPZ151" s="273"/>
      <c r="PQA151" s="273"/>
      <c r="PQB151" s="273"/>
      <c r="PQC151" s="273"/>
      <c r="PQD151" s="273"/>
      <c r="PQE151" s="273"/>
      <c r="PQF151" s="273"/>
      <c r="PQG151" s="273"/>
      <c r="PQH151" s="273"/>
      <c r="PQI151" s="273"/>
      <c r="PQJ151" s="273"/>
      <c r="PQK151" s="273"/>
      <c r="PQL151" s="273"/>
      <c r="PQM151" s="273"/>
      <c r="PQN151" s="273"/>
      <c r="PQO151" s="273"/>
      <c r="PQP151" s="273"/>
      <c r="PQQ151" s="273"/>
      <c r="PQR151" s="273"/>
      <c r="PQS151" s="273"/>
      <c r="PQT151" s="273"/>
      <c r="PQU151" s="273"/>
      <c r="PQV151" s="273"/>
      <c r="PQW151" s="273"/>
      <c r="PQX151" s="273"/>
      <c r="PQY151" s="273"/>
      <c r="PQZ151" s="273"/>
      <c r="PRA151" s="273"/>
      <c r="PRB151" s="273"/>
      <c r="PRC151" s="273"/>
      <c r="PRD151" s="273"/>
      <c r="PRE151" s="273"/>
      <c r="PRF151" s="273"/>
      <c r="PRG151" s="273"/>
      <c r="PRH151" s="273"/>
      <c r="PRI151" s="273"/>
      <c r="PRJ151" s="273"/>
      <c r="PRK151" s="273"/>
      <c r="PRL151" s="273"/>
      <c r="PRM151" s="273"/>
      <c r="PRN151" s="273"/>
      <c r="PRO151" s="273"/>
      <c r="PRP151" s="273"/>
      <c r="PRQ151" s="273"/>
      <c r="PRR151" s="273"/>
      <c r="PRS151" s="273"/>
      <c r="PRT151" s="273"/>
      <c r="PRU151" s="273"/>
      <c r="PRV151" s="273"/>
      <c r="PRW151" s="273"/>
      <c r="PRX151" s="273"/>
      <c r="PRY151" s="273"/>
      <c r="PRZ151" s="273"/>
      <c r="PSA151" s="273"/>
      <c r="PSB151" s="273"/>
      <c r="PSC151" s="273"/>
      <c r="PSD151" s="273"/>
      <c r="PSE151" s="273"/>
      <c r="PSF151" s="273"/>
      <c r="PSG151" s="273"/>
      <c r="PSH151" s="273"/>
      <c r="PSI151" s="273"/>
      <c r="PSJ151" s="273"/>
      <c r="PSK151" s="273"/>
      <c r="PSL151" s="273"/>
      <c r="PSM151" s="273"/>
      <c r="PSN151" s="273"/>
      <c r="PSO151" s="273"/>
      <c r="PSP151" s="273"/>
      <c r="PSQ151" s="273"/>
      <c r="PSR151" s="273"/>
      <c r="PSS151" s="273"/>
      <c r="PST151" s="273"/>
      <c r="PSU151" s="273"/>
      <c r="PSV151" s="273"/>
      <c r="PSW151" s="273"/>
      <c r="PSX151" s="273"/>
      <c r="PSY151" s="273"/>
      <c r="PSZ151" s="273"/>
      <c r="PTA151" s="273"/>
      <c r="PTB151" s="273"/>
      <c r="PTC151" s="273"/>
      <c r="PTD151" s="273"/>
      <c r="PTE151" s="273"/>
      <c r="PTF151" s="273"/>
      <c r="PTG151" s="273"/>
      <c r="PTH151" s="273"/>
      <c r="PTI151" s="273"/>
      <c r="PTJ151" s="273"/>
      <c r="PTK151" s="273"/>
      <c r="PTL151" s="273"/>
      <c r="PTM151" s="273"/>
      <c r="PTN151" s="273"/>
      <c r="PTO151" s="273"/>
      <c r="PTP151" s="273"/>
      <c r="PTQ151" s="273"/>
      <c r="PTR151" s="273"/>
      <c r="PTS151" s="273"/>
      <c r="PTT151" s="273"/>
      <c r="PTU151" s="273"/>
      <c r="PTV151" s="273"/>
      <c r="PTW151" s="273"/>
      <c r="PTX151" s="273"/>
      <c r="PTY151" s="273"/>
      <c r="PTZ151" s="273"/>
      <c r="PUA151" s="273"/>
      <c r="PUB151" s="273"/>
      <c r="PUC151" s="273"/>
      <c r="PUD151" s="273"/>
      <c r="PUE151" s="273"/>
      <c r="PUF151" s="273"/>
      <c r="PUG151" s="273"/>
      <c r="PUH151" s="273"/>
      <c r="PUI151" s="273"/>
      <c r="PUJ151" s="273"/>
      <c r="PUK151" s="273"/>
      <c r="PUL151" s="273"/>
      <c r="PUM151" s="273"/>
      <c r="PUN151" s="273"/>
      <c r="PUO151" s="273"/>
      <c r="PUP151" s="273"/>
      <c r="PUQ151" s="273"/>
      <c r="PUR151" s="273"/>
      <c r="PUS151" s="273"/>
      <c r="PUT151" s="273"/>
      <c r="PUU151" s="273"/>
      <c r="PUV151" s="273"/>
      <c r="PUW151" s="273"/>
      <c r="PUX151" s="273"/>
      <c r="PUY151" s="273"/>
      <c r="PUZ151" s="273"/>
      <c r="PVA151" s="273"/>
      <c r="PVB151" s="273"/>
      <c r="PVC151" s="273"/>
      <c r="PVD151" s="273"/>
      <c r="PVE151" s="273"/>
      <c r="PVF151" s="273"/>
      <c r="PVG151" s="273"/>
      <c r="PVH151" s="273"/>
      <c r="PVI151" s="273"/>
      <c r="PVJ151" s="273"/>
      <c r="PVK151" s="273"/>
      <c r="PVL151" s="273"/>
      <c r="PVM151" s="273"/>
      <c r="PVN151" s="273"/>
      <c r="PVO151" s="273"/>
      <c r="PVP151" s="273"/>
      <c r="PVQ151" s="273"/>
      <c r="PVR151" s="273"/>
      <c r="PVS151" s="273"/>
      <c r="PVT151" s="273"/>
      <c r="PVU151" s="273"/>
      <c r="PVV151" s="273"/>
      <c r="PVW151" s="273"/>
      <c r="PVX151" s="273"/>
      <c r="PVY151" s="273"/>
      <c r="PVZ151" s="273"/>
      <c r="PWA151" s="273"/>
      <c r="PWB151" s="273"/>
      <c r="PWC151" s="273"/>
      <c r="PWD151" s="273"/>
      <c r="PWE151" s="273"/>
      <c r="PWF151" s="273"/>
      <c r="PWG151" s="273"/>
      <c r="PWH151" s="273"/>
      <c r="PWI151" s="273"/>
      <c r="PWJ151" s="273"/>
      <c r="PWK151" s="273"/>
      <c r="PWL151" s="273"/>
      <c r="PWM151" s="273"/>
      <c r="PWN151" s="273"/>
      <c r="PWO151" s="273"/>
      <c r="PWP151" s="273"/>
      <c r="PWQ151" s="273"/>
      <c r="PWR151" s="273"/>
      <c r="PWS151" s="273"/>
      <c r="PWT151" s="273"/>
      <c r="PWU151" s="273"/>
      <c r="PWV151" s="273"/>
      <c r="PWW151" s="273"/>
      <c r="PWX151" s="273"/>
      <c r="PWY151" s="273"/>
      <c r="PWZ151" s="273"/>
      <c r="PXA151" s="273"/>
      <c r="PXB151" s="273"/>
      <c r="PXC151" s="273"/>
      <c r="PXD151" s="273"/>
      <c r="PXE151" s="273"/>
      <c r="PXF151" s="273"/>
      <c r="PXG151" s="273"/>
      <c r="PXH151" s="273"/>
      <c r="PXI151" s="273"/>
      <c r="PXJ151" s="273"/>
      <c r="PXK151" s="273"/>
      <c r="PXL151" s="273"/>
      <c r="PXM151" s="273"/>
      <c r="PXN151" s="273"/>
      <c r="PXO151" s="273"/>
      <c r="PXP151" s="273"/>
      <c r="PXQ151" s="273"/>
      <c r="PXR151" s="273"/>
      <c r="PXS151" s="273"/>
      <c r="PXT151" s="273"/>
      <c r="PXU151" s="273"/>
      <c r="PXV151" s="273"/>
      <c r="PXW151" s="273"/>
      <c r="PXX151" s="273"/>
      <c r="PXY151" s="273"/>
      <c r="PXZ151" s="273"/>
      <c r="PYA151" s="273"/>
      <c r="PYB151" s="273"/>
      <c r="PYC151" s="273"/>
      <c r="PYD151" s="273"/>
      <c r="PYE151" s="273"/>
      <c r="PYF151" s="273"/>
      <c r="PYG151" s="273"/>
      <c r="PYH151" s="273"/>
      <c r="PYI151" s="273"/>
      <c r="PYJ151" s="273"/>
      <c r="PYK151" s="273"/>
      <c r="PYL151" s="273"/>
      <c r="PYM151" s="273"/>
      <c r="PYN151" s="273"/>
      <c r="PYO151" s="273"/>
      <c r="PYP151" s="273"/>
      <c r="PYQ151" s="273"/>
      <c r="PYR151" s="273"/>
      <c r="PYS151" s="273"/>
      <c r="PYT151" s="273"/>
      <c r="PYU151" s="273"/>
      <c r="PYV151" s="273"/>
      <c r="PYW151" s="273"/>
      <c r="PYX151" s="273"/>
      <c r="PYY151" s="273"/>
      <c r="PYZ151" s="273"/>
      <c r="PZA151" s="273"/>
      <c r="PZB151" s="273"/>
      <c r="PZC151" s="273"/>
      <c r="PZD151" s="273"/>
      <c r="PZE151" s="273"/>
      <c r="PZF151" s="273"/>
      <c r="PZG151" s="273"/>
      <c r="PZH151" s="273"/>
      <c r="PZI151" s="273"/>
      <c r="PZJ151" s="273"/>
      <c r="PZK151" s="273"/>
      <c r="PZL151" s="273"/>
      <c r="PZM151" s="273"/>
      <c r="PZN151" s="273"/>
      <c r="PZO151" s="273"/>
      <c r="PZP151" s="273"/>
      <c r="PZQ151" s="273"/>
      <c r="PZR151" s="273"/>
      <c r="PZS151" s="273"/>
      <c r="PZT151" s="273"/>
      <c r="PZU151" s="273"/>
      <c r="PZV151" s="273"/>
      <c r="PZW151" s="273"/>
      <c r="PZX151" s="273"/>
      <c r="PZY151" s="273"/>
      <c r="PZZ151" s="273"/>
      <c r="QAA151" s="273"/>
      <c r="QAB151" s="273"/>
      <c r="QAC151" s="273"/>
      <c r="QAD151" s="273"/>
      <c r="QAE151" s="273"/>
      <c r="QAF151" s="273"/>
      <c r="QAG151" s="273"/>
      <c r="QAH151" s="273"/>
      <c r="QAI151" s="273"/>
      <c r="QAJ151" s="273"/>
      <c r="QAK151" s="273"/>
      <c r="QAL151" s="273"/>
      <c r="QAM151" s="273"/>
      <c r="QAN151" s="273"/>
      <c r="QAO151" s="273"/>
      <c r="QAP151" s="273"/>
      <c r="QAQ151" s="273"/>
      <c r="QAR151" s="273"/>
      <c r="QAS151" s="273"/>
      <c r="QAT151" s="273"/>
      <c r="QAU151" s="273"/>
      <c r="QAV151" s="273"/>
      <c r="QAW151" s="273"/>
      <c r="QAX151" s="273"/>
      <c r="QAY151" s="273"/>
      <c r="QAZ151" s="273"/>
      <c r="QBA151" s="273"/>
      <c r="QBB151" s="273"/>
      <c r="QBC151" s="273"/>
      <c r="QBD151" s="273"/>
      <c r="QBE151" s="273"/>
      <c r="QBF151" s="273"/>
      <c r="QBG151" s="273"/>
      <c r="QBH151" s="273"/>
      <c r="QBI151" s="273"/>
      <c r="QBJ151" s="273"/>
      <c r="QBK151" s="273"/>
      <c r="QBL151" s="273"/>
      <c r="QBM151" s="273"/>
      <c r="QBN151" s="273"/>
      <c r="QBO151" s="273"/>
      <c r="QBP151" s="273"/>
      <c r="QBQ151" s="273"/>
      <c r="QBR151" s="273"/>
      <c r="QBS151" s="273"/>
      <c r="QBT151" s="273"/>
      <c r="QBU151" s="273"/>
      <c r="QBV151" s="273"/>
      <c r="QBW151" s="273"/>
      <c r="QBX151" s="273"/>
      <c r="QBY151" s="273"/>
      <c r="QBZ151" s="273"/>
      <c r="QCA151" s="273"/>
      <c r="QCB151" s="273"/>
      <c r="QCC151" s="273"/>
      <c r="QCD151" s="273"/>
      <c r="QCE151" s="273"/>
      <c r="QCF151" s="273"/>
      <c r="QCG151" s="273"/>
      <c r="QCH151" s="273"/>
      <c r="QCI151" s="273"/>
      <c r="QCJ151" s="273"/>
      <c r="QCK151" s="273"/>
      <c r="QCL151" s="273"/>
      <c r="QCM151" s="273"/>
      <c r="QCN151" s="273"/>
      <c r="QCO151" s="273"/>
      <c r="QCP151" s="273"/>
      <c r="QCQ151" s="273"/>
      <c r="QCR151" s="273"/>
      <c r="QCS151" s="273"/>
      <c r="QCT151" s="273"/>
      <c r="QCU151" s="273"/>
      <c r="QCV151" s="273"/>
      <c r="QCW151" s="273"/>
      <c r="QCX151" s="273"/>
      <c r="QCY151" s="273"/>
      <c r="QCZ151" s="273"/>
      <c r="QDA151" s="273"/>
      <c r="QDB151" s="273"/>
      <c r="QDC151" s="273"/>
      <c r="QDD151" s="273"/>
      <c r="QDE151" s="273"/>
      <c r="QDF151" s="273"/>
      <c r="QDG151" s="273"/>
      <c r="QDH151" s="273"/>
      <c r="QDI151" s="273"/>
      <c r="QDJ151" s="273"/>
      <c r="QDK151" s="273"/>
      <c r="QDL151" s="273"/>
      <c r="QDM151" s="273"/>
      <c r="QDN151" s="273"/>
      <c r="QDO151" s="273"/>
      <c r="QDP151" s="273"/>
      <c r="QDQ151" s="273"/>
      <c r="QDR151" s="273"/>
      <c r="QDS151" s="273"/>
      <c r="QDT151" s="273"/>
      <c r="QDU151" s="273"/>
      <c r="QDV151" s="273"/>
      <c r="QDW151" s="273"/>
      <c r="QDX151" s="273"/>
      <c r="QDY151" s="273"/>
      <c r="QDZ151" s="273"/>
      <c r="QEA151" s="273"/>
      <c r="QEB151" s="273"/>
      <c r="QEC151" s="273"/>
      <c r="QED151" s="273"/>
      <c r="QEE151" s="273"/>
      <c r="QEF151" s="273"/>
      <c r="QEG151" s="273"/>
      <c r="QEH151" s="273"/>
      <c r="QEI151" s="273"/>
      <c r="QEJ151" s="273"/>
      <c r="QEK151" s="273"/>
      <c r="QEL151" s="273"/>
      <c r="QEM151" s="273"/>
      <c r="QEN151" s="273"/>
      <c r="QEO151" s="273"/>
      <c r="QEP151" s="273"/>
      <c r="QEQ151" s="273"/>
      <c r="QER151" s="273"/>
      <c r="QES151" s="273"/>
      <c r="QET151" s="273"/>
      <c r="QEU151" s="273"/>
      <c r="QEV151" s="273"/>
      <c r="QEW151" s="273"/>
      <c r="QEX151" s="273"/>
      <c r="QEY151" s="273"/>
      <c r="QEZ151" s="273"/>
      <c r="QFA151" s="273"/>
      <c r="QFB151" s="273"/>
      <c r="QFC151" s="273"/>
      <c r="QFD151" s="273"/>
      <c r="QFE151" s="273"/>
      <c r="QFF151" s="273"/>
      <c r="QFG151" s="273"/>
      <c r="QFH151" s="273"/>
      <c r="QFI151" s="273"/>
      <c r="QFJ151" s="273"/>
      <c r="QFK151" s="273"/>
      <c r="QFL151" s="273"/>
      <c r="QFM151" s="273"/>
      <c r="QFN151" s="273"/>
      <c r="QFO151" s="273"/>
      <c r="QFP151" s="273"/>
      <c r="QFQ151" s="273"/>
      <c r="QFR151" s="273"/>
      <c r="QFS151" s="273"/>
      <c r="QFT151" s="273"/>
      <c r="QFU151" s="273"/>
      <c r="QFV151" s="273"/>
      <c r="QFW151" s="273"/>
      <c r="QFX151" s="273"/>
      <c r="QFY151" s="273"/>
      <c r="QFZ151" s="273"/>
      <c r="QGA151" s="273"/>
      <c r="QGB151" s="273"/>
      <c r="QGC151" s="273"/>
      <c r="QGD151" s="273"/>
      <c r="QGE151" s="273"/>
      <c r="QGF151" s="273"/>
      <c r="QGG151" s="273"/>
      <c r="QGH151" s="273"/>
      <c r="QGI151" s="273"/>
      <c r="QGJ151" s="273"/>
      <c r="QGK151" s="273"/>
      <c r="QGL151" s="273"/>
      <c r="QGM151" s="273"/>
      <c r="QGN151" s="273"/>
      <c r="QGO151" s="273"/>
      <c r="QGP151" s="273"/>
      <c r="QGQ151" s="273"/>
      <c r="QGR151" s="273"/>
      <c r="QGS151" s="273"/>
      <c r="QGT151" s="273"/>
      <c r="QGU151" s="273"/>
      <c r="QGV151" s="273"/>
      <c r="QGW151" s="273"/>
      <c r="QGX151" s="273"/>
      <c r="QGY151" s="273"/>
      <c r="QGZ151" s="273"/>
      <c r="QHA151" s="273"/>
      <c r="QHB151" s="273"/>
      <c r="QHC151" s="273"/>
      <c r="QHD151" s="273"/>
      <c r="QHE151" s="273"/>
      <c r="QHF151" s="273"/>
      <c r="QHG151" s="273"/>
      <c r="QHH151" s="273"/>
      <c r="QHI151" s="273"/>
      <c r="QHJ151" s="273"/>
      <c r="QHK151" s="273"/>
      <c r="QHL151" s="273"/>
      <c r="QHM151" s="273"/>
      <c r="QHN151" s="273"/>
      <c r="QHO151" s="273"/>
      <c r="QHP151" s="273"/>
      <c r="QHQ151" s="273"/>
      <c r="QHR151" s="273"/>
      <c r="QHS151" s="273"/>
      <c r="QHT151" s="273"/>
      <c r="QHU151" s="273"/>
      <c r="QHV151" s="273"/>
      <c r="QHW151" s="273"/>
      <c r="QHX151" s="273"/>
      <c r="QHY151" s="273"/>
      <c r="QHZ151" s="273"/>
      <c r="QIA151" s="273"/>
      <c r="QIB151" s="273"/>
      <c r="QIC151" s="273"/>
      <c r="QID151" s="273"/>
      <c r="QIE151" s="273"/>
      <c r="QIF151" s="273"/>
      <c r="QIG151" s="273"/>
      <c r="QIH151" s="273"/>
      <c r="QII151" s="273"/>
      <c r="QIJ151" s="273"/>
      <c r="QIK151" s="273"/>
      <c r="QIL151" s="273"/>
      <c r="QIM151" s="273"/>
      <c r="QIN151" s="273"/>
      <c r="QIO151" s="273"/>
      <c r="QIP151" s="273"/>
      <c r="QIQ151" s="273"/>
      <c r="QIR151" s="273"/>
      <c r="QIS151" s="273"/>
      <c r="QIT151" s="273"/>
      <c r="QIU151" s="273"/>
      <c r="QIV151" s="273"/>
      <c r="QIW151" s="273"/>
      <c r="QIX151" s="273"/>
      <c r="QIY151" s="273"/>
      <c r="QIZ151" s="273"/>
      <c r="QJA151" s="273"/>
      <c r="QJB151" s="273"/>
      <c r="QJC151" s="273"/>
      <c r="QJD151" s="273"/>
      <c r="QJE151" s="273"/>
      <c r="QJF151" s="273"/>
      <c r="QJG151" s="273"/>
      <c r="QJH151" s="273"/>
      <c r="QJI151" s="273"/>
      <c r="QJJ151" s="273"/>
      <c r="QJK151" s="273"/>
      <c r="QJL151" s="273"/>
      <c r="QJM151" s="273"/>
      <c r="QJN151" s="273"/>
      <c r="QJO151" s="273"/>
      <c r="QJP151" s="273"/>
      <c r="QJQ151" s="273"/>
      <c r="QJR151" s="273"/>
      <c r="QJS151" s="273"/>
      <c r="QJT151" s="273"/>
      <c r="QJU151" s="273"/>
      <c r="QJV151" s="273"/>
      <c r="QJW151" s="273"/>
      <c r="QJX151" s="273"/>
      <c r="QJY151" s="273"/>
      <c r="QJZ151" s="273"/>
      <c r="QKA151" s="273"/>
      <c r="QKB151" s="273"/>
      <c r="QKC151" s="273"/>
      <c r="QKD151" s="273"/>
      <c r="QKE151" s="273"/>
      <c r="QKF151" s="273"/>
      <c r="QKG151" s="273"/>
      <c r="QKH151" s="273"/>
      <c r="QKI151" s="273"/>
      <c r="QKJ151" s="273"/>
      <c r="QKK151" s="273"/>
      <c r="QKL151" s="273"/>
      <c r="QKM151" s="273"/>
      <c r="QKN151" s="273"/>
      <c r="QKO151" s="273"/>
      <c r="QKP151" s="273"/>
      <c r="QKQ151" s="273"/>
      <c r="QKR151" s="273"/>
      <c r="QKS151" s="273"/>
      <c r="QKT151" s="273"/>
      <c r="QKU151" s="273"/>
      <c r="QKV151" s="273"/>
      <c r="QKW151" s="273"/>
      <c r="QKX151" s="273"/>
      <c r="QKY151" s="273"/>
      <c r="QKZ151" s="273"/>
      <c r="QLA151" s="273"/>
      <c r="QLB151" s="273"/>
      <c r="QLC151" s="273"/>
      <c r="QLD151" s="273"/>
      <c r="QLE151" s="273"/>
      <c r="QLF151" s="273"/>
      <c r="QLG151" s="273"/>
      <c r="QLH151" s="273"/>
      <c r="QLI151" s="273"/>
      <c r="QLJ151" s="273"/>
      <c r="QLK151" s="273"/>
      <c r="QLL151" s="273"/>
      <c r="QLM151" s="273"/>
      <c r="QLN151" s="273"/>
      <c r="QLO151" s="273"/>
      <c r="QLP151" s="273"/>
      <c r="QLQ151" s="273"/>
      <c r="QLR151" s="273"/>
      <c r="QLS151" s="273"/>
      <c r="QLT151" s="273"/>
      <c r="QLU151" s="273"/>
      <c r="QLV151" s="273"/>
      <c r="QLW151" s="273"/>
      <c r="QLX151" s="273"/>
      <c r="QLY151" s="273"/>
      <c r="QLZ151" s="273"/>
      <c r="QMA151" s="273"/>
      <c r="QMB151" s="273"/>
      <c r="QMC151" s="273"/>
      <c r="QMD151" s="273"/>
      <c r="QME151" s="273"/>
      <c r="QMF151" s="273"/>
      <c r="QMG151" s="273"/>
      <c r="QMH151" s="273"/>
      <c r="QMI151" s="273"/>
      <c r="QMJ151" s="273"/>
      <c r="QMK151" s="273"/>
      <c r="QML151" s="273"/>
      <c r="QMM151" s="273"/>
      <c r="QMN151" s="273"/>
      <c r="QMO151" s="273"/>
      <c r="QMP151" s="273"/>
      <c r="QMQ151" s="273"/>
      <c r="QMR151" s="273"/>
      <c r="QMS151" s="273"/>
      <c r="QMT151" s="273"/>
      <c r="QMU151" s="273"/>
      <c r="QMV151" s="273"/>
      <c r="QMW151" s="273"/>
      <c r="QMX151" s="273"/>
      <c r="QMY151" s="273"/>
      <c r="QMZ151" s="273"/>
      <c r="QNA151" s="273"/>
      <c r="QNB151" s="273"/>
      <c r="QNC151" s="273"/>
      <c r="QND151" s="273"/>
      <c r="QNE151" s="273"/>
      <c r="QNF151" s="273"/>
      <c r="QNG151" s="273"/>
      <c r="QNH151" s="273"/>
      <c r="QNI151" s="273"/>
      <c r="QNJ151" s="273"/>
      <c r="QNK151" s="273"/>
      <c r="QNL151" s="273"/>
      <c r="QNM151" s="273"/>
      <c r="QNN151" s="273"/>
      <c r="QNO151" s="273"/>
      <c r="QNP151" s="273"/>
      <c r="QNQ151" s="273"/>
      <c r="QNR151" s="273"/>
      <c r="QNS151" s="273"/>
      <c r="QNT151" s="273"/>
      <c r="QNU151" s="273"/>
      <c r="QNV151" s="273"/>
      <c r="QNW151" s="273"/>
      <c r="QNX151" s="273"/>
      <c r="QNY151" s="273"/>
      <c r="QNZ151" s="273"/>
      <c r="QOA151" s="273"/>
      <c r="QOB151" s="273"/>
      <c r="QOC151" s="273"/>
      <c r="QOD151" s="273"/>
      <c r="QOE151" s="273"/>
      <c r="QOF151" s="273"/>
      <c r="QOG151" s="273"/>
      <c r="QOH151" s="273"/>
      <c r="QOI151" s="273"/>
      <c r="QOJ151" s="273"/>
      <c r="QOK151" s="273"/>
      <c r="QOL151" s="273"/>
      <c r="QOM151" s="273"/>
      <c r="QON151" s="273"/>
      <c r="QOO151" s="273"/>
      <c r="QOP151" s="273"/>
      <c r="QOQ151" s="273"/>
      <c r="QOR151" s="273"/>
      <c r="QOS151" s="273"/>
      <c r="QOT151" s="273"/>
      <c r="QOU151" s="273"/>
      <c r="QOV151" s="273"/>
      <c r="QOW151" s="273"/>
      <c r="QOX151" s="273"/>
      <c r="QOY151" s="273"/>
      <c r="QOZ151" s="273"/>
      <c r="QPA151" s="273"/>
      <c r="QPB151" s="273"/>
      <c r="QPC151" s="273"/>
      <c r="QPD151" s="273"/>
      <c r="QPE151" s="273"/>
      <c r="QPF151" s="273"/>
      <c r="QPG151" s="273"/>
      <c r="QPH151" s="273"/>
      <c r="QPI151" s="273"/>
      <c r="QPJ151" s="273"/>
      <c r="QPK151" s="273"/>
      <c r="QPL151" s="273"/>
      <c r="QPM151" s="273"/>
      <c r="QPN151" s="273"/>
      <c r="QPO151" s="273"/>
      <c r="QPP151" s="273"/>
      <c r="QPQ151" s="273"/>
      <c r="QPR151" s="273"/>
      <c r="QPS151" s="273"/>
      <c r="QPT151" s="273"/>
      <c r="QPU151" s="273"/>
      <c r="QPV151" s="273"/>
      <c r="QPW151" s="273"/>
      <c r="QPX151" s="273"/>
      <c r="QPY151" s="273"/>
      <c r="QPZ151" s="273"/>
      <c r="QQA151" s="273"/>
      <c r="QQB151" s="273"/>
      <c r="QQC151" s="273"/>
      <c r="QQD151" s="273"/>
      <c r="QQE151" s="273"/>
      <c r="QQF151" s="273"/>
      <c r="QQG151" s="273"/>
      <c r="QQH151" s="273"/>
      <c r="QQI151" s="273"/>
      <c r="QQJ151" s="273"/>
      <c r="QQK151" s="273"/>
      <c r="QQL151" s="273"/>
      <c r="QQM151" s="273"/>
      <c r="QQN151" s="273"/>
      <c r="QQO151" s="273"/>
      <c r="QQP151" s="273"/>
      <c r="QQQ151" s="273"/>
      <c r="QQR151" s="273"/>
      <c r="QQS151" s="273"/>
      <c r="QQT151" s="273"/>
      <c r="QQU151" s="273"/>
      <c r="QQV151" s="273"/>
      <c r="QQW151" s="273"/>
      <c r="QQX151" s="273"/>
      <c r="QQY151" s="273"/>
      <c r="QQZ151" s="273"/>
      <c r="QRA151" s="273"/>
      <c r="QRB151" s="273"/>
      <c r="QRC151" s="273"/>
      <c r="QRD151" s="273"/>
      <c r="QRE151" s="273"/>
      <c r="QRF151" s="273"/>
      <c r="QRG151" s="273"/>
      <c r="QRH151" s="273"/>
      <c r="QRI151" s="273"/>
      <c r="QRJ151" s="273"/>
      <c r="QRK151" s="273"/>
      <c r="QRL151" s="273"/>
      <c r="QRM151" s="273"/>
      <c r="QRN151" s="273"/>
      <c r="QRO151" s="273"/>
      <c r="QRP151" s="273"/>
      <c r="QRQ151" s="273"/>
      <c r="QRR151" s="273"/>
      <c r="QRS151" s="273"/>
      <c r="QRT151" s="273"/>
      <c r="QRU151" s="273"/>
      <c r="QRV151" s="273"/>
      <c r="QRW151" s="273"/>
      <c r="QRX151" s="273"/>
      <c r="QRY151" s="273"/>
      <c r="QRZ151" s="273"/>
      <c r="QSA151" s="273"/>
      <c r="QSB151" s="273"/>
      <c r="QSC151" s="273"/>
      <c r="QSD151" s="273"/>
      <c r="QSE151" s="273"/>
      <c r="QSF151" s="273"/>
      <c r="QSG151" s="273"/>
      <c r="QSH151" s="273"/>
      <c r="QSI151" s="273"/>
      <c r="QSJ151" s="273"/>
      <c r="QSK151" s="273"/>
      <c r="QSL151" s="273"/>
      <c r="QSM151" s="273"/>
      <c r="QSN151" s="273"/>
      <c r="QSO151" s="273"/>
      <c r="QSP151" s="273"/>
      <c r="QSQ151" s="273"/>
      <c r="QSR151" s="273"/>
      <c r="QSS151" s="273"/>
      <c r="QST151" s="273"/>
      <c r="QSU151" s="273"/>
      <c r="QSV151" s="273"/>
      <c r="QSW151" s="273"/>
      <c r="QSX151" s="273"/>
      <c r="QSY151" s="273"/>
      <c r="QSZ151" s="273"/>
      <c r="QTA151" s="273"/>
      <c r="QTB151" s="273"/>
      <c r="QTC151" s="273"/>
      <c r="QTD151" s="273"/>
      <c r="QTE151" s="273"/>
      <c r="QTF151" s="273"/>
      <c r="QTG151" s="273"/>
      <c r="QTH151" s="273"/>
      <c r="QTI151" s="273"/>
      <c r="QTJ151" s="273"/>
      <c r="QTK151" s="273"/>
      <c r="QTL151" s="273"/>
      <c r="QTM151" s="273"/>
      <c r="QTN151" s="273"/>
      <c r="QTO151" s="273"/>
      <c r="QTP151" s="273"/>
      <c r="QTQ151" s="273"/>
      <c r="QTR151" s="273"/>
      <c r="QTS151" s="273"/>
      <c r="QTT151" s="273"/>
      <c r="QTU151" s="273"/>
      <c r="QTV151" s="273"/>
      <c r="QTW151" s="273"/>
      <c r="QTX151" s="273"/>
      <c r="QTY151" s="273"/>
      <c r="QTZ151" s="273"/>
      <c r="QUA151" s="273"/>
      <c r="QUB151" s="273"/>
      <c r="QUC151" s="273"/>
      <c r="QUD151" s="273"/>
      <c r="QUE151" s="273"/>
      <c r="QUF151" s="273"/>
      <c r="QUG151" s="273"/>
      <c r="QUH151" s="273"/>
      <c r="QUI151" s="273"/>
      <c r="QUJ151" s="273"/>
      <c r="QUK151" s="273"/>
      <c r="QUL151" s="273"/>
      <c r="QUM151" s="273"/>
      <c r="QUN151" s="273"/>
      <c r="QUO151" s="273"/>
      <c r="QUP151" s="273"/>
      <c r="QUQ151" s="273"/>
      <c r="QUR151" s="273"/>
      <c r="QUS151" s="273"/>
      <c r="QUT151" s="273"/>
      <c r="QUU151" s="273"/>
      <c r="QUV151" s="273"/>
      <c r="QUW151" s="273"/>
      <c r="QUX151" s="273"/>
      <c r="QUY151" s="273"/>
      <c r="QUZ151" s="273"/>
      <c r="QVA151" s="273"/>
      <c r="QVB151" s="273"/>
      <c r="QVC151" s="273"/>
      <c r="QVD151" s="273"/>
      <c r="QVE151" s="273"/>
      <c r="QVF151" s="273"/>
      <c r="QVG151" s="273"/>
      <c r="QVH151" s="273"/>
      <c r="QVI151" s="273"/>
      <c r="QVJ151" s="273"/>
      <c r="QVK151" s="273"/>
      <c r="QVL151" s="273"/>
      <c r="QVM151" s="273"/>
      <c r="QVN151" s="273"/>
      <c r="QVO151" s="273"/>
      <c r="QVP151" s="273"/>
      <c r="QVQ151" s="273"/>
      <c r="QVR151" s="273"/>
      <c r="QVS151" s="273"/>
      <c r="QVT151" s="273"/>
      <c r="QVU151" s="273"/>
      <c r="QVV151" s="273"/>
      <c r="QVW151" s="273"/>
      <c r="QVX151" s="273"/>
      <c r="QVY151" s="273"/>
      <c r="QVZ151" s="273"/>
      <c r="QWA151" s="273"/>
      <c r="QWB151" s="273"/>
      <c r="QWC151" s="273"/>
      <c r="QWD151" s="273"/>
      <c r="QWE151" s="273"/>
      <c r="QWF151" s="273"/>
      <c r="QWG151" s="273"/>
      <c r="QWH151" s="273"/>
      <c r="QWI151" s="273"/>
      <c r="QWJ151" s="273"/>
      <c r="QWK151" s="273"/>
      <c r="QWL151" s="273"/>
      <c r="QWM151" s="273"/>
      <c r="QWN151" s="273"/>
      <c r="QWO151" s="273"/>
      <c r="QWP151" s="273"/>
      <c r="QWQ151" s="273"/>
      <c r="QWR151" s="273"/>
      <c r="QWS151" s="273"/>
      <c r="QWT151" s="273"/>
      <c r="QWU151" s="273"/>
      <c r="QWV151" s="273"/>
      <c r="QWW151" s="273"/>
      <c r="QWX151" s="273"/>
      <c r="QWY151" s="273"/>
      <c r="QWZ151" s="273"/>
      <c r="QXA151" s="273"/>
      <c r="QXB151" s="273"/>
      <c r="QXC151" s="273"/>
      <c r="QXD151" s="273"/>
      <c r="QXE151" s="273"/>
      <c r="QXF151" s="273"/>
      <c r="QXG151" s="273"/>
      <c r="QXH151" s="273"/>
      <c r="QXI151" s="273"/>
      <c r="QXJ151" s="273"/>
      <c r="QXK151" s="273"/>
      <c r="QXL151" s="273"/>
      <c r="QXM151" s="273"/>
      <c r="QXN151" s="273"/>
      <c r="QXO151" s="273"/>
      <c r="QXP151" s="273"/>
      <c r="QXQ151" s="273"/>
      <c r="QXR151" s="273"/>
      <c r="QXS151" s="273"/>
      <c r="QXT151" s="273"/>
      <c r="QXU151" s="273"/>
      <c r="QXV151" s="273"/>
      <c r="QXW151" s="273"/>
      <c r="QXX151" s="273"/>
      <c r="QXY151" s="273"/>
      <c r="QXZ151" s="273"/>
      <c r="QYA151" s="273"/>
      <c r="QYB151" s="273"/>
      <c r="QYC151" s="273"/>
      <c r="QYD151" s="273"/>
      <c r="QYE151" s="273"/>
      <c r="QYF151" s="273"/>
      <c r="QYG151" s="273"/>
      <c r="QYH151" s="273"/>
      <c r="QYI151" s="273"/>
      <c r="QYJ151" s="273"/>
      <c r="QYK151" s="273"/>
      <c r="QYL151" s="273"/>
      <c r="QYM151" s="273"/>
      <c r="QYN151" s="273"/>
      <c r="QYO151" s="273"/>
      <c r="QYP151" s="273"/>
      <c r="QYQ151" s="273"/>
      <c r="QYR151" s="273"/>
      <c r="QYS151" s="273"/>
      <c r="QYT151" s="273"/>
      <c r="QYU151" s="273"/>
      <c r="QYV151" s="273"/>
      <c r="QYW151" s="273"/>
      <c r="QYX151" s="273"/>
      <c r="QYY151" s="273"/>
      <c r="QYZ151" s="273"/>
      <c r="QZA151" s="273"/>
      <c r="QZB151" s="273"/>
      <c r="QZC151" s="273"/>
      <c r="QZD151" s="273"/>
      <c r="QZE151" s="273"/>
      <c r="QZF151" s="273"/>
      <c r="QZG151" s="273"/>
      <c r="QZH151" s="273"/>
      <c r="QZI151" s="273"/>
      <c r="QZJ151" s="273"/>
      <c r="QZK151" s="273"/>
      <c r="QZL151" s="273"/>
      <c r="QZM151" s="273"/>
      <c r="QZN151" s="273"/>
      <c r="QZO151" s="273"/>
      <c r="QZP151" s="273"/>
      <c r="QZQ151" s="273"/>
      <c r="QZR151" s="273"/>
      <c r="QZS151" s="273"/>
      <c r="QZT151" s="273"/>
      <c r="QZU151" s="273"/>
      <c r="QZV151" s="273"/>
      <c r="QZW151" s="273"/>
      <c r="QZX151" s="273"/>
      <c r="QZY151" s="273"/>
      <c r="QZZ151" s="273"/>
      <c r="RAA151" s="273"/>
      <c r="RAB151" s="273"/>
      <c r="RAC151" s="273"/>
      <c r="RAD151" s="273"/>
      <c r="RAE151" s="273"/>
      <c r="RAF151" s="273"/>
      <c r="RAG151" s="273"/>
      <c r="RAH151" s="273"/>
      <c r="RAI151" s="273"/>
      <c r="RAJ151" s="273"/>
      <c r="RAK151" s="273"/>
      <c r="RAL151" s="273"/>
      <c r="RAM151" s="273"/>
      <c r="RAN151" s="273"/>
      <c r="RAO151" s="273"/>
      <c r="RAP151" s="273"/>
      <c r="RAQ151" s="273"/>
      <c r="RAR151" s="273"/>
      <c r="RAS151" s="273"/>
      <c r="RAT151" s="273"/>
      <c r="RAU151" s="273"/>
      <c r="RAV151" s="273"/>
      <c r="RAW151" s="273"/>
      <c r="RAX151" s="273"/>
      <c r="RAY151" s="273"/>
      <c r="RAZ151" s="273"/>
      <c r="RBA151" s="273"/>
      <c r="RBB151" s="273"/>
      <c r="RBC151" s="273"/>
      <c r="RBD151" s="273"/>
      <c r="RBE151" s="273"/>
      <c r="RBF151" s="273"/>
      <c r="RBG151" s="273"/>
      <c r="RBH151" s="273"/>
      <c r="RBI151" s="273"/>
      <c r="RBJ151" s="273"/>
      <c r="RBK151" s="273"/>
      <c r="RBL151" s="273"/>
      <c r="RBM151" s="273"/>
      <c r="RBN151" s="273"/>
      <c r="RBO151" s="273"/>
      <c r="RBP151" s="273"/>
      <c r="RBQ151" s="273"/>
      <c r="RBR151" s="273"/>
      <c r="RBS151" s="273"/>
      <c r="RBT151" s="273"/>
      <c r="RBU151" s="273"/>
      <c r="RBV151" s="273"/>
      <c r="RBW151" s="273"/>
      <c r="RBX151" s="273"/>
      <c r="RBY151" s="273"/>
      <c r="RBZ151" s="273"/>
      <c r="RCA151" s="273"/>
      <c r="RCB151" s="273"/>
      <c r="RCC151" s="273"/>
      <c r="RCD151" s="273"/>
      <c r="RCE151" s="273"/>
      <c r="RCF151" s="273"/>
      <c r="RCG151" s="273"/>
      <c r="RCH151" s="273"/>
      <c r="RCI151" s="273"/>
      <c r="RCJ151" s="273"/>
      <c r="RCK151" s="273"/>
      <c r="RCL151" s="273"/>
      <c r="RCM151" s="273"/>
      <c r="RCN151" s="273"/>
      <c r="RCO151" s="273"/>
      <c r="RCP151" s="273"/>
      <c r="RCQ151" s="273"/>
      <c r="RCR151" s="273"/>
      <c r="RCS151" s="273"/>
      <c r="RCT151" s="273"/>
      <c r="RCU151" s="273"/>
      <c r="RCV151" s="273"/>
      <c r="RCW151" s="273"/>
      <c r="RCX151" s="273"/>
      <c r="RCY151" s="273"/>
      <c r="RCZ151" s="273"/>
      <c r="RDA151" s="273"/>
      <c r="RDB151" s="273"/>
      <c r="RDC151" s="273"/>
      <c r="RDD151" s="273"/>
      <c r="RDE151" s="273"/>
      <c r="RDF151" s="273"/>
      <c r="RDG151" s="273"/>
      <c r="RDH151" s="273"/>
      <c r="RDI151" s="273"/>
      <c r="RDJ151" s="273"/>
      <c r="RDK151" s="273"/>
      <c r="RDL151" s="273"/>
      <c r="RDM151" s="273"/>
      <c r="RDN151" s="273"/>
      <c r="RDO151" s="273"/>
      <c r="RDP151" s="273"/>
      <c r="RDQ151" s="273"/>
      <c r="RDR151" s="273"/>
      <c r="RDS151" s="273"/>
      <c r="RDT151" s="273"/>
      <c r="RDU151" s="273"/>
      <c r="RDV151" s="273"/>
      <c r="RDW151" s="273"/>
      <c r="RDX151" s="273"/>
      <c r="RDY151" s="273"/>
      <c r="RDZ151" s="273"/>
      <c r="REA151" s="273"/>
      <c r="REB151" s="273"/>
      <c r="REC151" s="273"/>
      <c r="RED151" s="273"/>
      <c r="REE151" s="273"/>
      <c r="REF151" s="273"/>
      <c r="REG151" s="273"/>
      <c r="REH151" s="273"/>
      <c r="REI151" s="273"/>
      <c r="REJ151" s="273"/>
      <c r="REK151" s="273"/>
      <c r="REL151" s="273"/>
      <c r="REM151" s="273"/>
      <c r="REN151" s="273"/>
      <c r="REO151" s="273"/>
      <c r="REP151" s="273"/>
      <c r="REQ151" s="273"/>
      <c r="RER151" s="273"/>
      <c r="RES151" s="273"/>
      <c r="RET151" s="273"/>
      <c r="REU151" s="273"/>
      <c r="REV151" s="273"/>
      <c r="REW151" s="273"/>
      <c r="REX151" s="273"/>
      <c r="REY151" s="273"/>
      <c r="REZ151" s="273"/>
      <c r="RFA151" s="273"/>
      <c r="RFB151" s="273"/>
      <c r="RFC151" s="273"/>
      <c r="RFD151" s="273"/>
      <c r="RFE151" s="273"/>
      <c r="RFF151" s="273"/>
      <c r="RFG151" s="273"/>
      <c r="RFH151" s="273"/>
      <c r="RFI151" s="273"/>
      <c r="RFJ151" s="273"/>
      <c r="RFK151" s="273"/>
      <c r="RFL151" s="273"/>
      <c r="RFM151" s="273"/>
      <c r="RFN151" s="273"/>
      <c r="RFO151" s="273"/>
      <c r="RFP151" s="273"/>
      <c r="RFQ151" s="273"/>
      <c r="RFR151" s="273"/>
      <c r="RFS151" s="273"/>
      <c r="RFT151" s="273"/>
      <c r="RFU151" s="273"/>
      <c r="RFV151" s="273"/>
      <c r="RFW151" s="273"/>
      <c r="RFX151" s="273"/>
      <c r="RFY151" s="273"/>
      <c r="RFZ151" s="273"/>
      <c r="RGA151" s="273"/>
      <c r="RGB151" s="273"/>
      <c r="RGC151" s="273"/>
      <c r="RGD151" s="273"/>
      <c r="RGE151" s="273"/>
      <c r="RGF151" s="273"/>
      <c r="RGG151" s="273"/>
      <c r="RGH151" s="273"/>
      <c r="RGI151" s="273"/>
      <c r="RGJ151" s="273"/>
      <c r="RGK151" s="273"/>
      <c r="RGL151" s="273"/>
      <c r="RGM151" s="273"/>
      <c r="RGN151" s="273"/>
      <c r="RGO151" s="273"/>
      <c r="RGP151" s="273"/>
      <c r="RGQ151" s="273"/>
      <c r="RGR151" s="273"/>
      <c r="RGS151" s="273"/>
      <c r="RGT151" s="273"/>
      <c r="RGU151" s="273"/>
      <c r="RGV151" s="273"/>
      <c r="RGW151" s="273"/>
      <c r="RGX151" s="273"/>
      <c r="RGY151" s="273"/>
      <c r="RGZ151" s="273"/>
      <c r="RHA151" s="273"/>
      <c r="RHB151" s="273"/>
      <c r="RHC151" s="273"/>
      <c r="RHD151" s="273"/>
      <c r="RHE151" s="273"/>
      <c r="RHF151" s="273"/>
      <c r="RHG151" s="273"/>
      <c r="RHH151" s="273"/>
      <c r="RHI151" s="273"/>
      <c r="RHJ151" s="273"/>
      <c r="RHK151" s="273"/>
      <c r="RHL151" s="273"/>
      <c r="RHM151" s="273"/>
      <c r="RHN151" s="273"/>
      <c r="RHO151" s="273"/>
      <c r="RHP151" s="273"/>
      <c r="RHQ151" s="273"/>
      <c r="RHR151" s="273"/>
      <c r="RHS151" s="273"/>
      <c r="RHT151" s="273"/>
      <c r="RHU151" s="273"/>
      <c r="RHV151" s="273"/>
      <c r="RHW151" s="273"/>
      <c r="RHX151" s="273"/>
      <c r="RHY151" s="273"/>
      <c r="RHZ151" s="273"/>
      <c r="RIA151" s="273"/>
      <c r="RIB151" s="273"/>
      <c r="RIC151" s="273"/>
      <c r="RID151" s="273"/>
      <c r="RIE151" s="273"/>
      <c r="RIF151" s="273"/>
      <c r="RIG151" s="273"/>
      <c r="RIH151" s="273"/>
      <c r="RII151" s="273"/>
      <c r="RIJ151" s="273"/>
      <c r="RIK151" s="273"/>
      <c r="RIL151" s="273"/>
      <c r="RIM151" s="273"/>
      <c r="RIN151" s="273"/>
      <c r="RIO151" s="273"/>
      <c r="RIP151" s="273"/>
      <c r="RIQ151" s="273"/>
      <c r="RIR151" s="273"/>
      <c r="RIS151" s="273"/>
      <c r="RIT151" s="273"/>
      <c r="RIU151" s="273"/>
      <c r="RIV151" s="273"/>
      <c r="RIW151" s="273"/>
      <c r="RIX151" s="273"/>
      <c r="RIY151" s="273"/>
      <c r="RIZ151" s="273"/>
      <c r="RJA151" s="273"/>
      <c r="RJB151" s="273"/>
      <c r="RJC151" s="273"/>
      <c r="RJD151" s="273"/>
      <c r="RJE151" s="273"/>
      <c r="RJF151" s="273"/>
      <c r="RJG151" s="273"/>
      <c r="RJH151" s="273"/>
      <c r="RJI151" s="273"/>
      <c r="RJJ151" s="273"/>
      <c r="RJK151" s="273"/>
      <c r="RJL151" s="273"/>
      <c r="RJM151" s="273"/>
      <c r="RJN151" s="273"/>
      <c r="RJO151" s="273"/>
      <c r="RJP151" s="273"/>
      <c r="RJQ151" s="273"/>
      <c r="RJR151" s="273"/>
      <c r="RJS151" s="273"/>
      <c r="RJT151" s="273"/>
      <c r="RJU151" s="273"/>
      <c r="RJV151" s="273"/>
      <c r="RJW151" s="273"/>
      <c r="RJX151" s="273"/>
      <c r="RJY151" s="273"/>
      <c r="RJZ151" s="273"/>
      <c r="RKA151" s="273"/>
      <c r="RKB151" s="273"/>
      <c r="RKC151" s="273"/>
      <c r="RKD151" s="273"/>
      <c r="RKE151" s="273"/>
      <c r="RKF151" s="273"/>
      <c r="RKG151" s="273"/>
      <c r="RKH151" s="273"/>
      <c r="RKI151" s="273"/>
      <c r="RKJ151" s="273"/>
      <c r="RKK151" s="273"/>
      <c r="RKL151" s="273"/>
      <c r="RKM151" s="273"/>
      <c r="RKN151" s="273"/>
      <c r="RKO151" s="273"/>
      <c r="RKP151" s="273"/>
      <c r="RKQ151" s="273"/>
      <c r="RKR151" s="273"/>
      <c r="RKS151" s="273"/>
      <c r="RKT151" s="273"/>
      <c r="RKU151" s="273"/>
      <c r="RKV151" s="273"/>
      <c r="RKW151" s="273"/>
      <c r="RKX151" s="273"/>
      <c r="RKY151" s="273"/>
      <c r="RKZ151" s="273"/>
      <c r="RLA151" s="273"/>
      <c r="RLB151" s="273"/>
      <c r="RLC151" s="273"/>
      <c r="RLD151" s="273"/>
      <c r="RLE151" s="273"/>
      <c r="RLF151" s="273"/>
      <c r="RLG151" s="273"/>
      <c r="RLH151" s="273"/>
      <c r="RLI151" s="273"/>
      <c r="RLJ151" s="273"/>
      <c r="RLK151" s="273"/>
      <c r="RLL151" s="273"/>
      <c r="RLM151" s="273"/>
      <c r="RLN151" s="273"/>
      <c r="RLO151" s="273"/>
      <c r="RLP151" s="273"/>
      <c r="RLQ151" s="273"/>
      <c r="RLR151" s="273"/>
      <c r="RLS151" s="273"/>
      <c r="RLT151" s="273"/>
      <c r="RLU151" s="273"/>
      <c r="RLV151" s="273"/>
      <c r="RLW151" s="273"/>
      <c r="RLX151" s="273"/>
      <c r="RLY151" s="273"/>
      <c r="RLZ151" s="273"/>
      <c r="RMA151" s="273"/>
      <c r="RMB151" s="273"/>
      <c r="RMC151" s="273"/>
      <c r="RMD151" s="273"/>
      <c r="RME151" s="273"/>
      <c r="RMF151" s="273"/>
      <c r="RMG151" s="273"/>
      <c r="RMH151" s="273"/>
      <c r="RMI151" s="273"/>
      <c r="RMJ151" s="273"/>
      <c r="RMK151" s="273"/>
      <c r="RML151" s="273"/>
      <c r="RMM151" s="273"/>
      <c r="RMN151" s="273"/>
      <c r="RMO151" s="273"/>
      <c r="RMP151" s="273"/>
      <c r="RMQ151" s="273"/>
      <c r="RMR151" s="273"/>
      <c r="RMS151" s="273"/>
      <c r="RMT151" s="273"/>
      <c r="RMU151" s="273"/>
      <c r="RMV151" s="273"/>
      <c r="RMW151" s="273"/>
      <c r="RMX151" s="273"/>
      <c r="RMY151" s="273"/>
      <c r="RMZ151" s="273"/>
      <c r="RNA151" s="273"/>
      <c r="RNB151" s="273"/>
      <c r="RNC151" s="273"/>
      <c r="RND151" s="273"/>
      <c r="RNE151" s="273"/>
      <c r="RNF151" s="273"/>
      <c r="RNG151" s="273"/>
      <c r="RNH151" s="273"/>
      <c r="RNI151" s="273"/>
      <c r="RNJ151" s="273"/>
      <c r="RNK151" s="273"/>
      <c r="RNL151" s="273"/>
      <c r="RNM151" s="273"/>
      <c r="RNN151" s="273"/>
      <c r="RNO151" s="273"/>
      <c r="RNP151" s="273"/>
      <c r="RNQ151" s="273"/>
      <c r="RNR151" s="273"/>
      <c r="RNS151" s="273"/>
      <c r="RNT151" s="273"/>
      <c r="RNU151" s="273"/>
      <c r="RNV151" s="273"/>
      <c r="RNW151" s="273"/>
      <c r="RNX151" s="273"/>
      <c r="RNY151" s="273"/>
      <c r="RNZ151" s="273"/>
      <c r="ROA151" s="273"/>
      <c r="ROB151" s="273"/>
      <c r="ROC151" s="273"/>
      <c r="ROD151" s="273"/>
      <c r="ROE151" s="273"/>
      <c r="ROF151" s="273"/>
      <c r="ROG151" s="273"/>
      <c r="ROH151" s="273"/>
      <c r="ROI151" s="273"/>
      <c r="ROJ151" s="273"/>
      <c r="ROK151" s="273"/>
      <c r="ROL151" s="273"/>
      <c r="ROM151" s="273"/>
      <c r="RON151" s="273"/>
      <c r="ROO151" s="273"/>
      <c r="ROP151" s="273"/>
      <c r="ROQ151" s="273"/>
      <c r="ROR151" s="273"/>
      <c r="ROS151" s="273"/>
      <c r="ROT151" s="273"/>
      <c r="ROU151" s="273"/>
      <c r="ROV151" s="273"/>
      <c r="ROW151" s="273"/>
      <c r="ROX151" s="273"/>
      <c r="ROY151" s="273"/>
      <c r="ROZ151" s="273"/>
      <c r="RPA151" s="273"/>
      <c r="RPB151" s="273"/>
      <c r="RPC151" s="273"/>
      <c r="RPD151" s="273"/>
      <c r="RPE151" s="273"/>
      <c r="RPF151" s="273"/>
      <c r="RPG151" s="273"/>
      <c r="RPH151" s="273"/>
      <c r="RPI151" s="273"/>
      <c r="RPJ151" s="273"/>
      <c r="RPK151" s="273"/>
      <c r="RPL151" s="273"/>
      <c r="RPM151" s="273"/>
      <c r="RPN151" s="273"/>
      <c r="RPO151" s="273"/>
      <c r="RPP151" s="273"/>
      <c r="RPQ151" s="273"/>
      <c r="RPR151" s="273"/>
      <c r="RPS151" s="273"/>
      <c r="RPT151" s="273"/>
      <c r="RPU151" s="273"/>
      <c r="RPV151" s="273"/>
      <c r="RPW151" s="273"/>
      <c r="RPX151" s="273"/>
      <c r="RPY151" s="273"/>
      <c r="RPZ151" s="273"/>
      <c r="RQA151" s="273"/>
      <c r="RQB151" s="273"/>
      <c r="RQC151" s="273"/>
      <c r="RQD151" s="273"/>
      <c r="RQE151" s="273"/>
      <c r="RQF151" s="273"/>
      <c r="RQG151" s="273"/>
      <c r="RQH151" s="273"/>
      <c r="RQI151" s="273"/>
      <c r="RQJ151" s="273"/>
      <c r="RQK151" s="273"/>
      <c r="RQL151" s="273"/>
      <c r="RQM151" s="273"/>
      <c r="RQN151" s="273"/>
      <c r="RQO151" s="273"/>
      <c r="RQP151" s="273"/>
      <c r="RQQ151" s="273"/>
      <c r="RQR151" s="273"/>
      <c r="RQS151" s="273"/>
      <c r="RQT151" s="273"/>
      <c r="RQU151" s="273"/>
      <c r="RQV151" s="273"/>
      <c r="RQW151" s="273"/>
      <c r="RQX151" s="273"/>
      <c r="RQY151" s="273"/>
      <c r="RQZ151" s="273"/>
      <c r="RRA151" s="273"/>
      <c r="RRB151" s="273"/>
      <c r="RRC151" s="273"/>
      <c r="RRD151" s="273"/>
      <c r="RRE151" s="273"/>
      <c r="RRF151" s="273"/>
      <c r="RRG151" s="273"/>
      <c r="RRH151" s="273"/>
      <c r="RRI151" s="273"/>
      <c r="RRJ151" s="273"/>
      <c r="RRK151" s="273"/>
      <c r="RRL151" s="273"/>
      <c r="RRM151" s="273"/>
      <c r="RRN151" s="273"/>
      <c r="RRO151" s="273"/>
      <c r="RRP151" s="273"/>
      <c r="RRQ151" s="273"/>
      <c r="RRR151" s="273"/>
      <c r="RRS151" s="273"/>
      <c r="RRT151" s="273"/>
      <c r="RRU151" s="273"/>
      <c r="RRV151" s="273"/>
      <c r="RRW151" s="273"/>
      <c r="RRX151" s="273"/>
      <c r="RRY151" s="273"/>
      <c r="RRZ151" s="273"/>
      <c r="RSA151" s="273"/>
      <c r="RSB151" s="273"/>
      <c r="RSC151" s="273"/>
      <c r="RSD151" s="273"/>
      <c r="RSE151" s="273"/>
      <c r="RSF151" s="273"/>
      <c r="RSG151" s="273"/>
      <c r="RSH151" s="273"/>
      <c r="RSI151" s="273"/>
      <c r="RSJ151" s="273"/>
      <c r="RSK151" s="273"/>
      <c r="RSL151" s="273"/>
      <c r="RSM151" s="273"/>
      <c r="RSN151" s="273"/>
      <c r="RSO151" s="273"/>
      <c r="RSP151" s="273"/>
      <c r="RSQ151" s="273"/>
      <c r="RSR151" s="273"/>
      <c r="RSS151" s="273"/>
      <c r="RST151" s="273"/>
      <c r="RSU151" s="273"/>
      <c r="RSV151" s="273"/>
      <c r="RSW151" s="273"/>
      <c r="RSX151" s="273"/>
      <c r="RSY151" s="273"/>
      <c r="RSZ151" s="273"/>
      <c r="RTA151" s="273"/>
      <c r="RTB151" s="273"/>
      <c r="RTC151" s="273"/>
      <c r="RTD151" s="273"/>
      <c r="RTE151" s="273"/>
      <c r="RTF151" s="273"/>
      <c r="RTG151" s="273"/>
      <c r="RTH151" s="273"/>
      <c r="RTI151" s="273"/>
      <c r="RTJ151" s="273"/>
      <c r="RTK151" s="273"/>
      <c r="RTL151" s="273"/>
      <c r="RTM151" s="273"/>
      <c r="RTN151" s="273"/>
      <c r="RTO151" s="273"/>
      <c r="RTP151" s="273"/>
      <c r="RTQ151" s="273"/>
      <c r="RTR151" s="273"/>
      <c r="RTS151" s="273"/>
      <c r="RTT151" s="273"/>
      <c r="RTU151" s="273"/>
      <c r="RTV151" s="273"/>
      <c r="RTW151" s="273"/>
      <c r="RTX151" s="273"/>
      <c r="RTY151" s="273"/>
      <c r="RTZ151" s="273"/>
      <c r="RUA151" s="273"/>
      <c r="RUB151" s="273"/>
      <c r="RUC151" s="273"/>
      <c r="RUD151" s="273"/>
      <c r="RUE151" s="273"/>
      <c r="RUF151" s="273"/>
      <c r="RUG151" s="273"/>
      <c r="RUH151" s="273"/>
      <c r="RUI151" s="273"/>
      <c r="RUJ151" s="273"/>
      <c r="RUK151" s="273"/>
      <c r="RUL151" s="273"/>
      <c r="RUM151" s="273"/>
      <c r="RUN151" s="273"/>
      <c r="RUO151" s="273"/>
      <c r="RUP151" s="273"/>
      <c r="RUQ151" s="273"/>
      <c r="RUR151" s="273"/>
      <c r="RUS151" s="273"/>
      <c r="RUT151" s="273"/>
      <c r="RUU151" s="273"/>
      <c r="RUV151" s="273"/>
      <c r="RUW151" s="273"/>
      <c r="RUX151" s="273"/>
      <c r="RUY151" s="273"/>
      <c r="RUZ151" s="273"/>
      <c r="RVA151" s="273"/>
      <c r="RVB151" s="273"/>
      <c r="RVC151" s="273"/>
      <c r="RVD151" s="273"/>
      <c r="RVE151" s="273"/>
      <c r="RVF151" s="273"/>
      <c r="RVG151" s="273"/>
      <c r="RVH151" s="273"/>
      <c r="RVI151" s="273"/>
      <c r="RVJ151" s="273"/>
      <c r="RVK151" s="273"/>
      <c r="RVL151" s="273"/>
      <c r="RVM151" s="273"/>
      <c r="RVN151" s="273"/>
      <c r="RVO151" s="273"/>
      <c r="RVP151" s="273"/>
      <c r="RVQ151" s="273"/>
      <c r="RVR151" s="273"/>
      <c r="RVS151" s="273"/>
      <c r="RVT151" s="273"/>
      <c r="RVU151" s="273"/>
      <c r="RVV151" s="273"/>
      <c r="RVW151" s="273"/>
      <c r="RVX151" s="273"/>
      <c r="RVY151" s="273"/>
      <c r="RVZ151" s="273"/>
      <c r="RWA151" s="273"/>
      <c r="RWB151" s="273"/>
      <c r="RWC151" s="273"/>
      <c r="RWD151" s="273"/>
      <c r="RWE151" s="273"/>
      <c r="RWF151" s="273"/>
      <c r="RWG151" s="273"/>
      <c r="RWH151" s="273"/>
      <c r="RWI151" s="273"/>
      <c r="RWJ151" s="273"/>
      <c r="RWK151" s="273"/>
      <c r="RWL151" s="273"/>
      <c r="RWM151" s="273"/>
      <c r="RWN151" s="273"/>
      <c r="RWO151" s="273"/>
      <c r="RWP151" s="273"/>
      <c r="RWQ151" s="273"/>
      <c r="RWR151" s="273"/>
      <c r="RWS151" s="273"/>
      <c r="RWT151" s="273"/>
      <c r="RWU151" s="273"/>
      <c r="RWV151" s="273"/>
      <c r="RWW151" s="273"/>
      <c r="RWX151" s="273"/>
      <c r="RWY151" s="273"/>
      <c r="RWZ151" s="273"/>
      <c r="RXA151" s="273"/>
      <c r="RXB151" s="273"/>
      <c r="RXC151" s="273"/>
      <c r="RXD151" s="273"/>
      <c r="RXE151" s="273"/>
      <c r="RXF151" s="273"/>
      <c r="RXG151" s="273"/>
      <c r="RXH151" s="273"/>
      <c r="RXI151" s="273"/>
      <c r="RXJ151" s="273"/>
      <c r="RXK151" s="273"/>
      <c r="RXL151" s="273"/>
      <c r="RXM151" s="273"/>
      <c r="RXN151" s="273"/>
      <c r="RXO151" s="273"/>
      <c r="RXP151" s="273"/>
      <c r="RXQ151" s="273"/>
      <c r="RXR151" s="273"/>
      <c r="RXS151" s="273"/>
      <c r="RXT151" s="273"/>
      <c r="RXU151" s="273"/>
      <c r="RXV151" s="273"/>
      <c r="RXW151" s="273"/>
      <c r="RXX151" s="273"/>
      <c r="RXY151" s="273"/>
      <c r="RXZ151" s="273"/>
      <c r="RYA151" s="273"/>
      <c r="RYB151" s="273"/>
      <c r="RYC151" s="273"/>
      <c r="RYD151" s="273"/>
      <c r="RYE151" s="273"/>
      <c r="RYF151" s="273"/>
      <c r="RYG151" s="273"/>
      <c r="RYH151" s="273"/>
      <c r="RYI151" s="273"/>
      <c r="RYJ151" s="273"/>
      <c r="RYK151" s="273"/>
      <c r="RYL151" s="273"/>
      <c r="RYM151" s="273"/>
      <c r="RYN151" s="273"/>
      <c r="RYO151" s="273"/>
      <c r="RYP151" s="273"/>
      <c r="RYQ151" s="273"/>
      <c r="RYR151" s="273"/>
      <c r="RYS151" s="273"/>
      <c r="RYT151" s="273"/>
      <c r="RYU151" s="273"/>
      <c r="RYV151" s="273"/>
      <c r="RYW151" s="273"/>
      <c r="RYX151" s="273"/>
      <c r="RYY151" s="273"/>
      <c r="RYZ151" s="273"/>
      <c r="RZA151" s="273"/>
      <c r="RZB151" s="273"/>
      <c r="RZC151" s="273"/>
      <c r="RZD151" s="273"/>
      <c r="RZE151" s="273"/>
      <c r="RZF151" s="273"/>
      <c r="RZG151" s="273"/>
      <c r="RZH151" s="273"/>
      <c r="RZI151" s="273"/>
      <c r="RZJ151" s="273"/>
      <c r="RZK151" s="273"/>
      <c r="RZL151" s="273"/>
      <c r="RZM151" s="273"/>
      <c r="RZN151" s="273"/>
      <c r="RZO151" s="273"/>
      <c r="RZP151" s="273"/>
      <c r="RZQ151" s="273"/>
      <c r="RZR151" s="273"/>
      <c r="RZS151" s="273"/>
      <c r="RZT151" s="273"/>
      <c r="RZU151" s="273"/>
      <c r="RZV151" s="273"/>
      <c r="RZW151" s="273"/>
      <c r="RZX151" s="273"/>
      <c r="RZY151" s="273"/>
      <c r="RZZ151" s="273"/>
      <c r="SAA151" s="273"/>
      <c r="SAB151" s="273"/>
      <c r="SAC151" s="273"/>
      <c r="SAD151" s="273"/>
      <c r="SAE151" s="273"/>
      <c r="SAF151" s="273"/>
      <c r="SAG151" s="273"/>
      <c r="SAH151" s="273"/>
      <c r="SAI151" s="273"/>
      <c r="SAJ151" s="273"/>
      <c r="SAK151" s="273"/>
      <c r="SAL151" s="273"/>
      <c r="SAM151" s="273"/>
      <c r="SAN151" s="273"/>
      <c r="SAO151" s="273"/>
      <c r="SAP151" s="273"/>
      <c r="SAQ151" s="273"/>
      <c r="SAR151" s="273"/>
      <c r="SAS151" s="273"/>
      <c r="SAT151" s="273"/>
      <c r="SAU151" s="273"/>
      <c r="SAV151" s="273"/>
      <c r="SAW151" s="273"/>
      <c r="SAX151" s="273"/>
      <c r="SAY151" s="273"/>
      <c r="SAZ151" s="273"/>
      <c r="SBA151" s="273"/>
      <c r="SBB151" s="273"/>
      <c r="SBC151" s="273"/>
      <c r="SBD151" s="273"/>
      <c r="SBE151" s="273"/>
      <c r="SBF151" s="273"/>
      <c r="SBG151" s="273"/>
      <c r="SBH151" s="273"/>
      <c r="SBI151" s="273"/>
      <c r="SBJ151" s="273"/>
      <c r="SBK151" s="273"/>
      <c r="SBL151" s="273"/>
      <c r="SBM151" s="273"/>
      <c r="SBN151" s="273"/>
      <c r="SBO151" s="273"/>
      <c r="SBP151" s="273"/>
      <c r="SBQ151" s="273"/>
      <c r="SBR151" s="273"/>
      <c r="SBS151" s="273"/>
      <c r="SBT151" s="273"/>
      <c r="SBU151" s="273"/>
      <c r="SBV151" s="273"/>
      <c r="SBW151" s="273"/>
      <c r="SBX151" s="273"/>
      <c r="SBY151" s="273"/>
      <c r="SBZ151" s="273"/>
      <c r="SCA151" s="273"/>
      <c r="SCB151" s="273"/>
      <c r="SCC151" s="273"/>
      <c r="SCD151" s="273"/>
      <c r="SCE151" s="273"/>
      <c r="SCF151" s="273"/>
      <c r="SCG151" s="273"/>
      <c r="SCH151" s="273"/>
      <c r="SCI151" s="273"/>
      <c r="SCJ151" s="273"/>
      <c r="SCK151" s="273"/>
      <c r="SCL151" s="273"/>
      <c r="SCM151" s="273"/>
      <c r="SCN151" s="273"/>
      <c r="SCO151" s="273"/>
      <c r="SCP151" s="273"/>
      <c r="SCQ151" s="273"/>
      <c r="SCR151" s="273"/>
      <c r="SCS151" s="273"/>
      <c r="SCT151" s="273"/>
      <c r="SCU151" s="273"/>
      <c r="SCV151" s="273"/>
      <c r="SCW151" s="273"/>
      <c r="SCX151" s="273"/>
      <c r="SCY151" s="273"/>
      <c r="SCZ151" s="273"/>
      <c r="SDA151" s="273"/>
      <c r="SDB151" s="273"/>
      <c r="SDC151" s="273"/>
      <c r="SDD151" s="273"/>
      <c r="SDE151" s="273"/>
      <c r="SDF151" s="273"/>
      <c r="SDG151" s="273"/>
      <c r="SDH151" s="273"/>
      <c r="SDI151" s="273"/>
      <c r="SDJ151" s="273"/>
      <c r="SDK151" s="273"/>
      <c r="SDL151" s="273"/>
      <c r="SDM151" s="273"/>
      <c r="SDN151" s="273"/>
      <c r="SDO151" s="273"/>
      <c r="SDP151" s="273"/>
      <c r="SDQ151" s="273"/>
      <c r="SDR151" s="273"/>
      <c r="SDS151" s="273"/>
      <c r="SDT151" s="273"/>
      <c r="SDU151" s="273"/>
      <c r="SDV151" s="273"/>
      <c r="SDW151" s="273"/>
      <c r="SDX151" s="273"/>
      <c r="SDY151" s="273"/>
      <c r="SDZ151" s="273"/>
      <c r="SEA151" s="273"/>
      <c r="SEB151" s="273"/>
      <c r="SEC151" s="273"/>
      <c r="SED151" s="273"/>
      <c r="SEE151" s="273"/>
      <c r="SEF151" s="273"/>
      <c r="SEG151" s="273"/>
      <c r="SEH151" s="273"/>
      <c r="SEI151" s="273"/>
      <c r="SEJ151" s="273"/>
      <c r="SEK151" s="273"/>
      <c r="SEL151" s="273"/>
      <c r="SEM151" s="273"/>
      <c r="SEN151" s="273"/>
      <c r="SEO151" s="273"/>
      <c r="SEP151" s="273"/>
      <c r="SEQ151" s="273"/>
      <c r="SER151" s="273"/>
      <c r="SES151" s="273"/>
      <c r="SET151" s="273"/>
      <c r="SEU151" s="273"/>
      <c r="SEV151" s="273"/>
      <c r="SEW151" s="273"/>
      <c r="SEX151" s="273"/>
      <c r="SEY151" s="273"/>
      <c r="SEZ151" s="273"/>
      <c r="SFA151" s="273"/>
      <c r="SFB151" s="273"/>
      <c r="SFC151" s="273"/>
      <c r="SFD151" s="273"/>
      <c r="SFE151" s="273"/>
      <c r="SFF151" s="273"/>
      <c r="SFG151" s="273"/>
      <c r="SFH151" s="273"/>
      <c r="SFI151" s="273"/>
      <c r="SFJ151" s="273"/>
      <c r="SFK151" s="273"/>
      <c r="SFL151" s="273"/>
      <c r="SFM151" s="273"/>
      <c r="SFN151" s="273"/>
      <c r="SFO151" s="273"/>
      <c r="SFP151" s="273"/>
      <c r="SFQ151" s="273"/>
      <c r="SFR151" s="273"/>
      <c r="SFS151" s="273"/>
      <c r="SFT151" s="273"/>
      <c r="SFU151" s="273"/>
      <c r="SFV151" s="273"/>
      <c r="SFW151" s="273"/>
      <c r="SFX151" s="273"/>
      <c r="SFY151" s="273"/>
      <c r="SFZ151" s="273"/>
      <c r="SGA151" s="273"/>
      <c r="SGB151" s="273"/>
      <c r="SGC151" s="273"/>
      <c r="SGD151" s="273"/>
      <c r="SGE151" s="273"/>
      <c r="SGF151" s="273"/>
      <c r="SGG151" s="273"/>
      <c r="SGH151" s="273"/>
      <c r="SGI151" s="273"/>
      <c r="SGJ151" s="273"/>
      <c r="SGK151" s="273"/>
      <c r="SGL151" s="273"/>
      <c r="SGM151" s="273"/>
      <c r="SGN151" s="273"/>
      <c r="SGO151" s="273"/>
      <c r="SGP151" s="273"/>
      <c r="SGQ151" s="273"/>
      <c r="SGR151" s="273"/>
      <c r="SGS151" s="273"/>
      <c r="SGT151" s="273"/>
      <c r="SGU151" s="273"/>
      <c r="SGV151" s="273"/>
      <c r="SGW151" s="273"/>
      <c r="SGX151" s="273"/>
      <c r="SGY151" s="273"/>
      <c r="SGZ151" s="273"/>
      <c r="SHA151" s="273"/>
      <c r="SHB151" s="273"/>
      <c r="SHC151" s="273"/>
      <c r="SHD151" s="273"/>
      <c r="SHE151" s="273"/>
      <c r="SHF151" s="273"/>
      <c r="SHG151" s="273"/>
      <c r="SHH151" s="273"/>
      <c r="SHI151" s="273"/>
      <c r="SHJ151" s="273"/>
      <c r="SHK151" s="273"/>
      <c r="SHL151" s="273"/>
      <c r="SHM151" s="273"/>
      <c r="SHN151" s="273"/>
      <c r="SHO151" s="273"/>
      <c r="SHP151" s="273"/>
      <c r="SHQ151" s="273"/>
      <c r="SHR151" s="273"/>
      <c r="SHS151" s="273"/>
      <c r="SHT151" s="273"/>
      <c r="SHU151" s="273"/>
      <c r="SHV151" s="273"/>
      <c r="SHW151" s="273"/>
      <c r="SHX151" s="273"/>
      <c r="SHY151" s="273"/>
      <c r="SHZ151" s="273"/>
      <c r="SIA151" s="273"/>
      <c r="SIB151" s="273"/>
      <c r="SIC151" s="273"/>
      <c r="SID151" s="273"/>
      <c r="SIE151" s="273"/>
      <c r="SIF151" s="273"/>
      <c r="SIG151" s="273"/>
      <c r="SIH151" s="273"/>
      <c r="SII151" s="273"/>
      <c r="SIJ151" s="273"/>
      <c r="SIK151" s="273"/>
      <c r="SIL151" s="273"/>
      <c r="SIM151" s="273"/>
      <c r="SIN151" s="273"/>
      <c r="SIO151" s="273"/>
      <c r="SIP151" s="273"/>
      <c r="SIQ151" s="273"/>
      <c r="SIR151" s="273"/>
      <c r="SIS151" s="273"/>
      <c r="SIT151" s="273"/>
      <c r="SIU151" s="273"/>
      <c r="SIV151" s="273"/>
      <c r="SIW151" s="273"/>
      <c r="SIX151" s="273"/>
      <c r="SIY151" s="273"/>
      <c r="SIZ151" s="273"/>
      <c r="SJA151" s="273"/>
      <c r="SJB151" s="273"/>
      <c r="SJC151" s="273"/>
      <c r="SJD151" s="273"/>
      <c r="SJE151" s="273"/>
      <c r="SJF151" s="273"/>
      <c r="SJG151" s="273"/>
      <c r="SJH151" s="273"/>
      <c r="SJI151" s="273"/>
      <c r="SJJ151" s="273"/>
      <c r="SJK151" s="273"/>
      <c r="SJL151" s="273"/>
      <c r="SJM151" s="273"/>
      <c r="SJN151" s="273"/>
      <c r="SJO151" s="273"/>
      <c r="SJP151" s="273"/>
      <c r="SJQ151" s="273"/>
      <c r="SJR151" s="273"/>
      <c r="SJS151" s="273"/>
      <c r="SJT151" s="273"/>
      <c r="SJU151" s="273"/>
      <c r="SJV151" s="273"/>
      <c r="SJW151" s="273"/>
      <c r="SJX151" s="273"/>
      <c r="SJY151" s="273"/>
      <c r="SJZ151" s="273"/>
      <c r="SKA151" s="273"/>
      <c r="SKB151" s="273"/>
      <c r="SKC151" s="273"/>
      <c r="SKD151" s="273"/>
      <c r="SKE151" s="273"/>
      <c r="SKF151" s="273"/>
      <c r="SKG151" s="273"/>
      <c r="SKH151" s="273"/>
      <c r="SKI151" s="273"/>
      <c r="SKJ151" s="273"/>
      <c r="SKK151" s="273"/>
      <c r="SKL151" s="273"/>
      <c r="SKM151" s="273"/>
      <c r="SKN151" s="273"/>
      <c r="SKO151" s="273"/>
      <c r="SKP151" s="273"/>
      <c r="SKQ151" s="273"/>
      <c r="SKR151" s="273"/>
      <c r="SKS151" s="273"/>
      <c r="SKT151" s="273"/>
      <c r="SKU151" s="273"/>
      <c r="SKV151" s="273"/>
      <c r="SKW151" s="273"/>
      <c r="SKX151" s="273"/>
      <c r="SKY151" s="273"/>
      <c r="SKZ151" s="273"/>
      <c r="SLA151" s="273"/>
      <c r="SLB151" s="273"/>
      <c r="SLC151" s="273"/>
      <c r="SLD151" s="273"/>
      <c r="SLE151" s="273"/>
      <c r="SLF151" s="273"/>
      <c r="SLG151" s="273"/>
      <c r="SLH151" s="273"/>
      <c r="SLI151" s="273"/>
      <c r="SLJ151" s="273"/>
      <c r="SLK151" s="273"/>
      <c r="SLL151" s="273"/>
      <c r="SLM151" s="273"/>
      <c r="SLN151" s="273"/>
      <c r="SLO151" s="273"/>
      <c r="SLP151" s="273"/>
      <c r="SLQ151" s="273"/>
      <c r="SLR151" s="273"/>
      <c r="SLS151" s="273"/>
      <c r="SLT151" s="273"/>
      <c r="SLU151" s="273"/>
      <c r="SLV151" s="273"/>
      <c r="SLW151" s="273"/>
      <c r="SLX151" s="273"/>
      <c r="SLY151" s="273"/>
      <c r="SLZ151" s="273"/>
      <c r="SMA151" s="273"/>
      <c r="SMB151" s="273"/>
      <c r="SMC151" s="273"/>
      <c r="SMD151" s="273"/>
      <c r="SME151" s="273"/>
      <c r="SMF151" s="273"/>
      <c r="SMG151" s="273"/>
      <c r="SMH151" s="273"/>
      <c r="SMI151" s="273"/>
      <c r="SMJ151" s="273"/>
      <c r="SMK151" s="273"/>
      <c r="SML151" s="273"/>
      <c r="SMM151" s="273"/>
      <c r="SMN151" s="273"/>
      <c r="SMO151" s="273"/>
      <c r="SMP151" s="273"/>
      <c r="SMQ151" s="273"/>
      <c r="SMR151" s="273"/>
      <c r="SMS151" s="273"/>
      <c r="SMT151" s="273"/>
      <c r="SMU151" s="273"/>
      <c r="SMV151" s="273"/>
      <c r="SMW151" s="273"/>
      <c r="SMX151" s="273"/>
      <c r="SMY151" s="273"/>
      <c r="SMZ151" s="273"/>
      <c r="SNA151" s="273"/>
      <c r="SNB151" s="273"/>
      <c r="SNC151" s="273"/>
      <c r="SND151" s="273"/>
      <c r="SNE151" s="273"/>
      <c r="SNF151" s="273"/>
      <c r="SNG151" s="273"/>
      <c r="SNH151" s="273"/>
      <c r="SNI151" s="273"/>
      <c r="SNJ151" s="273"/>
      <c r="SNK151" s="273"/>
      <c r="SNL151" s="273"/>
      <c r="SNM151" s="273"/>
      <c r="SNN151" s="273"/>
      <c r="SNO151" s="273"/>
      <c r="SNP151" s="273"/>
      <c r="SNQ151" s="273"/>
      <c r="SNR151" s="273"/>
      <c r="SNS151" s="273"/>
      <c r="SNT151" s="273"/>
      <c r="SNU151" s="273"/>
      <c r="SNV151" s="273"/>
      <c r="SNW151" s="273"/>
      <c r="SNX151" s="273"/>
      <c r="SNY151" s="273"/>
      <c r="SNZ151" s="273"/>
      <c r="SOA151" s="273"/>
      <c r="SOB151" s="273"/>
      <c r="SOC151" s="273"/>
      <c r="SOD151" s="273"/>
      <c r="SOE151" s="273"/>
      <c r="SOF151" s="273"/>
      <c r="SOG151" s="273"/>
      <c r="SOH151" s="273"/>
      <c r="SOI151" s="273"/>
      <c r="SOJ151" s="273"/>
      <c r="SOK151" s="273"/>
      <c r="SOL151" s="273"/>
      <c r="SOM151" s="273"/>
      <c r="SON151" s="273"/>
      <c r="SOO151" s="273"/>
      <c r="SOP151" s="273"/>
      <c r="SOQ151" s="273"/>
      <c r="SOR151" s="273"/>
      <c r="SOS151" s="273"/>
      <c r="SOT151" s="273"/>
      <c r="SOU151" s="273"/>
      <c r="SOV151" s="273"/>
      <c r="SOW151" s="273"/>
      <c r="SOX151" s="273"/>
      <c r="SOY151" s="273"/>
      <c r="SOZ151" s="273"/>
      <c r="SPA151" s="273"/>
      <c r="SPB151" s="273"/>
      <c r="SPC151" s="273"/>
      <c r="SPD151" s="273"/>
      <c r="SPE151" s="273"/>
      <c r="SPF151" s="273"/>
      <c r="SPG151" s="273"/>
      <c r="SPH151" s="273"/>
      <c r="SPI151" s="273"/>
      <c r="SPJ151" s="273"/>
      <c r="SPK151" s="273"/>
      <c r="SPL151" s="273"/>
      <c r="SPM151" s="273"/>
      <c r="SPN151" s="273"/>
      <c r="SPO151" s="273"/>
      <c r="SPP151" s="273"/>
      <c r="SPQ151" s="273"/>
      <c r="SPR151" s="273"/>
      <c r="SPS151" s="273"/>
      <c r="SPT151" s="273"/>
      <c r="SPU151" s="273"/>
      <c r="SPV151" s="273"/>
      <c r="SPW151" s="273"/>
      <c r="SPX151" s="273"/>
      <c r="SPY151" s="273"/>
      <c r="SPZ151" s="273"/>
      <c r="SQA151" s="273"/>
      <c r="SQB151" s="273"/>
      <c r="SQC151" s="273"/>
      <c r="SQD151" s="273"/>
      <c r="SQE151" s="273"/>
      <c r="SQF151" s="273"/>
      <c r="SQG151" s="273"/>
      <c r="SQH151" s="273"/>
      <c r="SQI151" s="273"/>
      <c r="SQJ151" s="273"/>
      <c r="SQK151" s="273"/>
      <c r="SQL151" s="273"/>
      <c r="SQM151" s="273"/>
      <c r="SQN151" s="273"/>
      <c r="SQO151" s="273"/>
      <c r="SQP151" s="273"/>
      <c r="SQQ151" s="273"/>
      <c r="SQR151" s="273"/>
      <c r="SQS151" s="273"/>
      <c r="SQT151" s="273"/>
      <c r="SQU151" s="273"/>
      <c r="SQV151" s="273"/>
      <c r="SQW151" s="273"/>
      <c r="SQX151" s="273"/>
      <c r="SQY151" s="273"/>
      <c r="SQZ151" s="273"/>
      <c r="SRA151" s="273"/>
      <c r="SRB151" s="273"/>
      <c r="SRC151" s="273"/>
      <c r="SRD151" s="273"/>
      <c r="SRE151" s="273"/>
      <c r="SRF151" s="273"/>
      <c r="SRG151" s="273"/>
      <c r="SRH151" s="273"/>
      <c r="SRI151" s="273"/>
      <c r="SRJ151" s="273"/>
      <c r="SRK151" s="273"/>
      <c r="SRL151" s="273"/>
      <c r="SRM151" s="273"/>
      <c r="SRN151" s="273"/>
      <c r="SRO151" s="273"/>
      <c r="SRP151" s="273"/>
      <c r="SRQ151" s="273"/>
      <c r="SRR151" s="273"/>
      <c r="SRS151" s="273"/>
      <c r="SRT151" s="273"/>
      <c r="SRU151" s="273"/>
      <c r="SRV151" s="273"/>
      <c r="SRW151" s="273"/>
      <c r="SRX151" s="273"/>
      <c r="SRY151" s="273"/>
      <c r="SRZ151" s="273"/>
      <c r="SSA151" s="273"/>
      <c r="SSB151" s="273"/>
      <c r="SSC151" s="273"/>
      <c r="SSD151" s="273"/>
      <c r="SSE151" s="273"/>
      <c r="SSF151" s="273"/>
      <c r="SSG151" s="273"/>
      <c r="SSH151" s="273"/>
      <c r="SSI151" s="273"/>
      <c r="SSJ151" s="273"/>
      <c r="SSK151" s="273"/>
      <c r="SSL151" s="273"/>
      <c r="SSM151" s="273"/>
      <c r="SSN151" s="273"/>
      <c r="SSO151" s="273"/>
      <c r="SSP151" s="273"/>
      <c r="SSQ151" s="273"/>
      <c r="SSR151" s="273"/>
      <c r="SSS151" s="273"/>
      <c r="SST151" s="273"/>
      <c r="SSU151" s="273"/>
      <c r="SSV151" s="273"/>
      <c r="SSW151" s="273"/>
      <c r="SSX151" s="273"/>
      <c r="SSY151" s="273"/>
      <c r="SSZ151" s="273"/>
      <c r="STA151" s="273"/>
      <c r="STB151" s="273"/>
      <c r="STC151" s="273"/>
      <c r="STD151" s="273"/>
      <c r="STE151" s="273"/>
      <c r="STF151" s="273"/>
      <c r="STG151" s="273"/>
      <c r="STH151" s="273"/>
      <c r="STI151" s="273"/>
      <c r="STJ151" s="273"/>
      <c r="STK151" s="273"/>
      <c r="STL151" s="273"/>
      <c r="STM151" s="273"/>
      <c r="STN151" s="273"/>
      <c r="STO151" s="273"/>
      <c r="STP151" s="273"/>
      <c r="STQ151" s="273"/>
      <c r="STR151" s="273"/>
      <c r="STS151" s="273"/>
      <c r="STT151" s="273"/>
      <c r="STU151" s="273"/>
      <c r="STV151" s="273"/>
      <c r="STW151" s="273"/>
      <c r="STX151" s="273"/>
      <c r="STY151" s="273"/>
      <c r="STZ151" s="273"/>
      <c r="SUA151" s="273"/>
      <c r="SUB151" s="273"/>
      <c r="SUC151" s="273"/>
      <c r="SUD151" s="273"/>
      <c r="SUE151" s="273"/>
      <c r="SUF151" s="273"/>
      <c r="SUG151" s="273"/>
      <c r="SUH151" s="273"/>
      <c r="SUI151" s="273"/>
      <c r="SUJ151" s="273"/>
      <c r="SUK151" s="273"/>
      <c r="SUL151" s="273"/>
      <c r="SUM151" s="273"/>
      <c r="SUN151" s="273"/>
      <c r="SUO151" s="273"/>
      <c r="SUP151" s="273"/>
      <c r="SUQ151" s="273"/>
      <c r="SUR151" s="273"/>
      <c r="SUS151" s="273"/>
      <c r="SUT151" s="273"/>
      <c r="SUU151" s="273"/>
      <c r="SUV151" s="273"/>
      <c r="SUW151" s="273"/>
      <c r="SUX151" s="273"/>
      <c r="SUY151" s="273"/>
      <c r="SUZ151" s="273"/>
      <c r="SVA151" s="273"/>
      <c r="SVB151" s="273"/>
      <c r="SVC151" s="273"/>
      <c r="SVD151" s="273"/>
      <c r="SVE151" s="273"/>
      <c r="SVF151" s="273"/>
      <c r="SVG151" s="273"/>
      <c r="SVH151" s="273"/>
      <c r="SVI151" s="273"/>
      <c r="SVJ151" s="273"/>
      <c r="SVK151" s="273"/>
      <c r="SVL151" s="273"/>
      <c r="SVM151" s="273"/>
      <c r="SVN151" s="273"/>
      <c r="SVO151" s="273"/>
      <c r="SVP151" s="273"/>
      <c r="SVQ151" s="273"/>
      <c r="SVR151" s="273"/>
      <c r="SVS151" s="273"/>
      <c r="SVT151" s="273"/>
      <c r="SVU151" s="273"/>
      <c r="SVV151" s="273"/>
      <c r="SVW151" s="273"/>
      <c r="SVX151" s="273"/>
      <c r="SVY151" s="273"/>
      <c r="SVZ151" s="273"/>
      <c r="SWA151" s="273"/>
      <c r="SWB151" s="273"/>
      <c r="SWC151" s="273"/>
      <c r="SWD151" s="273"/>
      <c r="SWE151" s="273"/>
      <c r="SWF151" s="273"/>
      <c r="SWG151" s="273"/>
      <c r="SWH151" s="273"/>
      <c r="SWI151" s="273"/>
      <c r="SWJ151" s="273"/>
      <c r="SWK151" s="273"/>
      <c r="SWL151" s="273"/>
      <c r="SWM151" s="273"/>
      <c r="SWN151" s="273"/>
      <c r="SWO151" s="273"/>
      <c r="SWP151" s="273"/>
      <c r="SWQ151" s="273"/>
      <c r="SWR151" s="273"/>
      <c r="SWS151" s="273"/>
      <c r="SWT151" s="273"/>
      <c r="SWU151" s="273"/>
      <c r="SWV151" s="273"/>
      <c r="SWW151" s="273"/>
      <c r="SWX151" s="273"/>
      <c r="SWY151" s="273"/>
      <c r="SWZ151" s="273"/>
      <c r="SXA151" s="273"/>
      <c r="SXB151" s="273"/>
      <c r="SXC151" s="273"/>
      <c r="SXD151" s="273"/>
      <c r="SXE151" s="273"/>
      <c r="SXF151" s="273"/>
      <c r="SXG151" s="273"/>
      <c r="SXH151" s="273"/>
      <c r="SXI151" s="273"/>
      <c r="SXJ151" s="273"/>
      <c r="SXK151" s="273"/>
      <c r="SXL151" s="273"/>
      <c r="SXM151" s="273"/>
      <c r="SXN151" s="273"/>
      <c r="SXO151" s="273"/>
      <c r="SXP151" s="273"/>
      <c r="SXQ151" s="273"/>
      <c r="SXR151" s="273"/>
      <c r="SXS151" s="273"/>
      <c r="SXT151" s="273"/>
      <c r="SXU151" s="273"/>
      <c r="SXV151" s="273"/>
      <c r="SXW151" s="273"/>
      <c r="SXX151" s="273"/>
      <c r="SXY151" s="273"/>
      <c r="SXZ151" s="273"/>
      <c r="SYA151" s="273"/>
      <c r="SYB151" s="273"/>
      <c r="SYC151" s="273"/>
      <c r="SYD151" s="273"/>
      <c r="SYE151" s="273"/>
      <c r="SYF151" s="273"/>
      <c r="SYG151" s="273"/>
      <c r="SYH151" s="273"/>
      <c r="SYI151" s="273"/>
      <c r="SYJ151" s="273"/>
      <c r="SYK151" s="273"/>
      <c r="SYL151" s="273"/>
      <c r="SYM151" s="273"/>
      <c r="SYN151" s="273"/>
      <c r="SYO151" s="273"/>
      <c r="SYP151" s="273"/>
      <c r="SYQ151" s="273"/>
      <c r="SYR151" s="273"/>
      <c r="SYS151" s="273"/>
      <c r="SYT151" s="273"/>
      <c r="SYU151" s="273"/>
      <c r="SYV151" s="273"/>
      <c r="SYW151" s="273"/>
      <c r="SYX151" s="273"/>
      <c r="SYY151" s="273"/>
      <c r="SYZ151" s="273"/>
      <c r="SZA151" s="273"/>
      <c r="SZB151" s="273"/>
      <c r="SZC151" s="273"/>
      <c r="SZD151" s="273"/>
      <c r="SZE151" s="273"/>
      <c r="SZF151" s="273"/>
      <c r="SZG151" s="273"/>
      <c r="SZH151" s="273"/>
      <c r="SZI151" s="273"/>
      <c r="SZJ151" s="273"/>
      <c r="SZK151" s="273"/>
      <c r="SZL151" s="273"/>
      <c r="SZM151" s="273"/>
      <c r="SZN151" s="273"/>
      <c r="SZO151" s="273"/>
      <c r="SZP151" s="273"/>
      <c r="SZQ151" s="273"/>
      <c r="SZR151" s="273"/>
      <c r="SZS151" s="273"/>
      <c r="SZT151" s="273"/>
      <c r="SZU151" s="273"/>
      <c r="SZV151" s="273"/>
      <c r="SZW151" s="273"/>
      <c r="SZX151" s="273"/>
      <c r="SZY151" s="273"/>
      <c r="SZZ151" s="273"/>
      <c r="TAA151" s="273"/>
      <c r="TAB151" s="273"/>
      <c r="TAC151" s="273"/>
      <c r="TAD151" s="273"/>
      <c r="TAE151" s="273"/>
      <c r="TAF151" s="273"/>
      <c r="TAG151" s="273"/>
      <c r="TAH151" s="273"/>
      <c r="TAI151" s="273"/>
      <c r="TAJ151" s="273"/>
      <c r="TAK151" s="273"/>
      <c r="TAL151" s="273"/>
      <c r="TAM151" s="273"/>
      <c r="TAN151" s="273"/>
      <c r="TAO151" s="273"/>
      <c r="TAP151" s="273"/>
      <c r="TAQ151" s="273"/>
      <c r="TAR151" s="273"/>
      <c r="TAS151" s="273"/>
      <c r="TAT151" s="273"/>
      <c r="TAU151" s="273"/>
      <c r="TAV151" s="273"/>
      <c r="TAW151" s="273"/>
      <c r="TAX151" s="273"/>
      <c r="TAY151" s="273"/>
      <c r="TAZ151" s="273"/>
      <c r="TBA151" s="273"/>
      <c r="TBB151" s="273"/>
      <c r="TBC151" s="273"/>
      <c r="TBD151" s="273"/>
      <c r="TBE151" s="273"/>
      <c r="TBF151" s="273"/>
      <c r="TBG151" s="273"/>
      <c r="TBH151" s="273"/>
      <c r="TBI151" s="273"/>
      <c r="TBJ151" s="273"/>
      <c r="TBK151" s="273"/>
      <c r="TBL151" s="273"/>
      <c r="TBM151" s="273"/>
      <c r="TBN151" s="273"/>
      <c r="TBO151" s="273"/>
      <c r="TBP151" s="273"/>
      <c r="TBQ151" s="273"/>
      <c r="TBR151" s="273"/>
      <c r="TBS151" s="273"/>
      <c r="TBT151" s="273"/>
      <c r="TBU151" s="273"/>
      <c r="TBV151" s="273"/>
      <c r="TBW151" s="273"/>
      <c r="TBX151" s="273"/>
      <c r="TBY151" s="273"/>
      <c r="TBZ151" s="273"/>
      <c r="TCA151" s="273"/>
      <c r="TCB151" s="273"/>
      <c r="TCC151" s="273"/>
      <c r="TCD151" s="273"/>
      <c r="TCE151" s="273"/>
      <c r="TCF151" s="273"/>
      <c r="TCG151" s="273"/>
      <c r="TCH151" s="273"/>
      <c r="TCI151" s="273"/>
      <c r="TCJ151" s="273"/>
      <c r="TCK151" s="273"/>
      <c r="TCL151" s="273"/>
      <c r="TCM151" s="273"/>
      <c r="TCN151" s="273"/>
      <c r="TCO151" s="273"/>
      <c r="TCP151" s="273"/>
      <c r="TCQ151" s="273"/>
      <c r="TCR151" s="273"/>
      <c r="TCS151" s="273"/>
      <c r="TCT151" s="273"/>
      <c r="TCU151" s="273"/>
      <c r="TCV151" s="273"/>
      <c r="TCW151" s="273"/>
      <c r="TCX151" s="273"/>
      <c r="TCY151" s="273"/>
      <c r="TCZ151" s="273"/>
      <c r="TDA151" s="273"/>
      <c r="TDB151" s="273"/>
      <c r="TDC151" s="273"/>
      <c r="TDD151" s="273"/>
      <c r="TDE151" s="273"/>
      <c r="TDF151" s="273"/>
      <c r="TDG151" s="273"/>
      <c r="TDH151" s="273"/>
      <c r="TDI151" s="273"/>
      <c r="TDJ151" s="273"/>
      <c r="TDK151" s="273"/>
      <c r="TDL151" s="273"/>
      <c r="TDM151" s="273"/>
      <c r="TDN151" s="273"/>
      <c r="TDO151" s="273"/>
      <c r="TDP151" s="273"/>
      <c r="TDQ151" s="273"/>
      <c r="TDR151" s="273"/>
      <c r="TDS151" s="273"/>
      <c r="TDT151" s="273"/>
      <c r="TDU151" s="273"/>
      <c r="TDV151" s="273"/>
      <c r="TDW151" s="273"/>
      <c r="TDX151" s="273"/>
      <c r="TDY151" s="273"/>
      <c r="TDZ151" s="273"/>
      <c r="TEA151" s="273"/>
      <c r="TEB151" s="273"/>
      <c r="TEC151" s="273"/>
      <c r="TED151" s="273"/>
      <c r="TEE151" s="273"/>
      <c r="TEF151" s="273"/>
      <c r="TEG151" s="273"/>
      <c r="TEH151" s="273"/>
      <c r="TEI151" s="273"/>
      <c r="TEJ151" s="273"/>
      <c r="TEK151" s="273"/>
      <c r="TEL151" s="273"/>
      <c r="TEM151" s="273"/>
      <c r="TEN151" s="273"/>
      <c r="TEO151" s="273"/>
      <c r="TEP151" s="273"/>
      <c r="TEQ151" s="273"/>
      <c r="TER151" s="273"/>
      <c r="TES151" s="273"/>
      <c r="TET151" s="273"/>
      <c r="TEU151" s="273"/>
      <c r="TEV151" s="273"/>
      <c r="TEW151" s="273"/>
      <c r="TEX151" s="273"/>
      <c r="TEY151" s="273"/>
      <c r="TEZ151" s="273"/>
      <c r="TFA151" s="273"/>
      <c r="TFB151" s="273"/>
      <c r="TFC151" s="273"/>
      <c r="TFD151" s="273"/>
      <c r="TFE151" s="273"/>
      <c r="TFF151" s="273"/>
      <c r="TFG151" s="273"/>
      <c r="TFH151" s="273"/>
      <c r="TFI151" s="273"/>
      <c r="TFJ151" s="273"/>
      <c r="TFK151" s="273"/>
      <c r="TFL151" s="273"/>
      <c r="TFM151" s="273"/>
      <c r="TFN151" s="273"/>
      <c r="TFO151" s="273"/>
      <c r="TFP151" s="273"/>
      <c r="TFQ151" s="273"/>
      <c r="TFR151" s="273"/>
      <c r="TFS151" s="273"/>
      <c r="TFT151" s="273"/>
      <c r="TFU151" s="273"/>
      <c r="TFV151" s="273"/>
      <c r="TFW151" s="273"/>
      <c r="TFX151" s="273"/>
      <c r="TFY151" s="273"/>
      <c r="TFZ151" s="273"/>
      <c r="TGA151" s="273"/>
      <c r="TGB151" s="273"/>
      <c r="TGC151" s="273"/>
      <c r="TGD151" s="273"/>
      <c r="TGE151" s="273"/>
      <c r="TGF151" s="273"/>
      <c r="TGG151" s="273"/>
      <c r="TGH151" s="273"/>
      <c r="TGI151" s="273"/>
      <c r="TGJ151" s="273"/>
      <c r="TGK151" s="273"/>
      <c r="TGL151" s="273"/>
      <c r="TGM151" s="273"/>
      <c r="TGN151" s="273"/>
      <c r="TGO151" s="273"/>
      <c r="TGP151" s="273"/>
      <c r="TGQ151" s="273"/>
      <c r="TGR151" s="273"/>
      <c r="TGS151" s="273"/>
      <c r="TGT151" s="273"/>
      <c r="TGU151" s="273"/>
      <c r="TGV151" s="273"/>
      <c r="TGW151" s="273"/>
      <c r="TGX151" s="273"/>
      <c r="TGY151" s="273"/>
      <c r="TGZ151" s="273"/>
      <c r="THA151" s="273"/>
      <c r="THB151" s="273"/>
      <c r="THC151" s="273"/>
      <c r="THD151" s="273"/>
      <c r="THE151" s="273"/>
      <c r="THF151" s="273"/>
      <c r="THG151" s="273"/>
      <c r="THH151" s="273"/>
      <c r="THI151" s="273"/>
      <c r="THJ151" s="273"/>
      <c r="THK151" s="273"/>
      <c r="THL151" s="273"/>
      <c r="THM151" s="273"/>
      <c r="THN151" s="273"/>
      <c r="THO151" s="273"/>
      <c r="THP151" s="273"/>
      <c r="THQ151" s="273"/>
      <c r="THR151" s="273"/>
      <c r="THS151" s="273"/>
      <c r="THT151" s="273"/>
      <c r="THU151" s="273"/>
      <c r="THV151" s="273"/>
      <c r="THW151" s="273"/>
      <c r="THX151" s="273"/>
      <c r="THY151" s="273"/>
      <c r="THZ151" s="273"/>
      <c r="TIA151" s="273"/>
      <c r="TIB151" s="273"/>
      <c r="TIC151" s="273"/>
      <c r="TID151" s="273"/>
      <c r="TIE151" s="273"/>
      <c r="TIF151" s="273"/>
      <c r="TIG151" s="273"/>
      <c r="TIH151" s="273"/>
      <c r="TII151" s="273"/>
      <c r="TIJ151" s="273"/>
      <c r="TIK151" s="273"/>
      <c r="TIL151" s="273"/>
      <c r="TIM151" s="273"/>
      <c r="TIN151" s="273"/>
      <c r="TIO151" s="273"/>
      <c r="TIP151" s="273"/>
      <c r="TIQ151" s="273"/>
      <c r="TIR151" s="273"/>
      <c r="TIS151" s="273"/>
      <c r="TIT151" s="273"/>
      <c r="TIU151" s="273"/>
      <c r="TIV151" s="273"/>
      <c r="TIW151" s="273"/>
      <c r="TIX151" s="273"/>
      <c r="TIY151" s="273"/>
      <c r="TIZ151" s="273"/>
      <c r="TJA151" s="273"/>
      <c r="TJB151" s="273"/>
      <c r="TJC151" s="273"/>
      <c r="TJD151" s="273"/>
      <c r="TJE151" s="273"/>
      <c r="TJF151" s="273"/>
      <c r="TJG151" s="273"/>
      <c r="TJH151" s="273"/>
      <c r="TJI151" s="273"/>
      <c r="TJJ151" s="273"/>
      <c r="TJK151" s="273"/>
      <c r="TJL151" s="273"/>
      <c r="TJM151" s="273"/>
      <c r="TJN151" s="273"/>
      <c r="TJO151" s="273"/>
      <c r="TJP151" s="273"/>
      <c r="TJQ151" s="273"/>
      <c r="TJR151" s="273"/>
      <c r="TJS151" s="273"/>
      <c r="TJT151" s="273"/>
      <c r="TJU151" s="273"/>
      <c r="TJV151" s="273"/>
      <c r="TJW151" s="273"/>
      <c r="TJX151" s="273"/>
      <c r="TJY151" s="273"/>
      <c r="TJZ151" s="273"/>
      <c r="TKA151" s="273"/>
      <c r="TKB151" s="273"/>
      <c r="TKC151" s="273"/>
      <c r="TKD151" s="273"/>
      <c r="TKE151" s="273"/>
      <c r="TKF151" s="273"/>
      <c r="TKG151" s="273"/>
      <c r="TKH151" s="273"/>
      <c r="TKI151" s="273"/>
      <c r="TKJ151" s="273"/>
      <c r="TKK151" s="273"/>
      <c r="TKL151" s="273"/>
      <c r="TKM151" s="273"/>
      <c r="TKN151" s="273"/>
      <c r="TKO151" s="273"/>
      <c r="TKP151" s="273"/>
      <c r="TKQ151" s="273"/>
      <c r="TKR151" s="273"/>
      <c r="TKS151" s="273"/>
      <c r="TKT151" s="273"/>
      <c r="TKU151" s="273"/>
      <c r="TKV151" s="273"/>
      <c r="TKW151" s="273"/>
      <c r="TKX151" s="273"/>
      <c r="TKY151" s="273"/>
      <c r="TKZ151" s="273"/>
      <c r="TLA151" s="273"/>
      <c r="TLB151" s="273"/>
      <c r="TLC151" s="273"/>
      <c r="TLD151" s="273"/>
      <c r="TLE151" s="273"/>
      <c r="TLF151" s="273"/>
      <c r="TLG151" s="273"/>
      <c r="TLH151" s="273"/>
      <c r="TLI151" s="273"/>
      <c r="TLJ151" s="273"/>
      <c r="TLK151" s="273"/>
      <c r="TLL151" s="273"/>
      <c r="TLM151" s="273"/>
      <c r="TLN151" s="273"/>
      <c r="TLO151" s="273"/>
      <c r="TLP151" s="273"/>
      <c r="TLQ151" s="273"/>
      <c r="TLR151" s="273"/>
      <c r="TLS151" s="273"/>
      <c r="TLT151" s="273"/>
      <c r="TLU151" s="273"/>
      <c r="TLV151" s="273"/>
      <c r="TLW151" s="273"/>
      <c r="TLX151" s="273"/>
      <c r="TLY151" s="273"/>
      <c r="TLZ151" s="273"/>
      <c r="TMA151" s="273"/>
      <c r="TMB151" s="273"/>
      <c r="TMC151" s="273"/>
      <c r="TMD151" s="273"/>
      <c r="TME151" s="273"/>
      <c r="TMF151" s="273"/>
      <c r="TMG151" s="273"/>
      <c r="TMH151" s="273"/>
      <c r="TMI151" s="273"/>
      <c r="TMJ151" s="273"/>
      <c r="TMK151" s="273"/>
      <c r="TML151" s="273"/>
      <c r="TMM151" s="273"/>
      <c r="TMN151" s="273"/>
      <c r="TMO151" s="273"/>
      <c r="TMP151" s="273"/>
      <c r="TMQ151" s="273"/>
      <c r="TMR151" s="273"/>
      <c r="TMS151" s="273"/>
      <c r="TMT151" s="273"/>
      <c r="TMU151" s="273"/>
      <c r="TMV151" s="273"/>
      <c r="TMW151" s="273"/>
      <c r="TMX151" s="273"/>
      <c r="TMY151" s="273"/>
      <c r="TMZ151" s="273"/>
      <c r="TNA151" s="273"/>
      <c r="TNB151" s="273"/>
      <c r="TNC151" s="273"/>
      <c r="TND151" s="273"/>
      <c r="TNE151" s="273"/>
      <c r="TNF151" s="273"/>
      <c r="TNG151" s="273"/>
      <c r="TNH151" s="273"/>
      <c r="TNI151" s="273"/>
      <c r="TNJ151" s="273"/>
      <c r="TNK151" s="273"/>
      <c r="TNL151" s="273"/>
      <c r="TNM151" s="273"/>
      <c r="TNN151" s="273"/>
      <c r="TNO151" s="273"/>
      <c r="TNP151" s="273"/>
      <c r="TNQ151" s="273"/>
      <c r="TNR151" s="273"/>
      <c r="TNS151" s="273"/>
      <c r="TNT151" s="273"/>
      <c r="TNU151" s="273"/>
      <c r="TNV151" s="273"/>
      <c r="TNW151" s="273"/>
      <c r="TNX151" s="273"/>
      <c r="TNY151" s="273"/>
      <c r="TNZ151" s="273"/>
      <c r="TOA151" s="273"/>
      <c r="TOB151" s="273"/>
      <c r="TOC151" s="273"/>
      <c r="TOD151" s="273"/>
      <c r="TOE151" s="273"/>
      <c r="TOF151" s="273"/>
      <c r="TOG151" s="273"/>
      <c r="TOH151" s="273"/>
      <c r="TOI151" s="273"/>
      <c r="TOJ151" s="273"/>
      <c r="TOK151" s="273"/>
      <c r="TOL151" s="273"/>
      <c r="TOM151" s="273"/>
      <c r="TON151" s="273"/>
      <c r="TOO151" s="273"/>
      <c r="TOP151" s="273"/>
      <c r="TOQ151" s="273"/>
      <c r="TOR151" s="273"/>
      <c r="TOS151" s="273"/>
      <c r="TOT151" s="273"/>
      <c r="TOU151" s="273"/>
      <c r="TOV151" s="273"/>
      <c r="TOW151" s="273"/>
      <c r="TOX151" s="273"/>
      <c r="TOY151" s="273"/>
      <c r="TOZ151" s="273"/>
      <c r="TPA151" s="273"/>
      <c r="TPB151" s="273"/>
      <c r="TPC151" s="273"/>
      <c r="TPD151" s="273"/>
      <c r="TPE151" s="273"/>
      <c r="TPF151" s="273"/>
      <c r="TPG151" s="273"/>
      <c r="TPH151" s="273"/>
      <c r="TPI151" s="273"/>
      <c r="TPJ151" s="273"/>
      <c r="TPK151" s="273"/>
      <c r="TPL151" s="273"/>
      <c r="TPM151" s="273"/>
      <c r="TPN151" s="273"/>
      <c r="TPO151" s="273"/>
      <c r="TPP151" s="273"/>
      <c r="TPQ151" s="273"/>
      <c r="TPR151" s="273"/>
      <c r="TPS151" s="273"/>
      <c r="TPT151" s="273"/>
      <c r="TPU151" s="273"/>
      <c r="TPV151" s="273"/>
      <c r="TPW151" s="273"/>
      <c r="TPX151" s="273"/>
      <c r="TPY151" s="273"/>
      <c r="TPZ151" s="273"/>
      <c r="TQA151" s="273"/>
      <c r="TQB151" s="273"/>
      <c r="TQC151" s="273"/>
      <c r="TQD151" s="273"/>
      <c r="TQE151" s="273"/>
      <c r="TQF151" s="273"/>
      <c r="TQG151" s="273"/>
      <c r="TQH151" s="273"/>
      <c r="TQI151" s="273"/>
      <c r="TQJ151" s="273"/>
      <c r="TQK151" s="273"/>
      <c r="TQL151" s="273"/>
      <c r="TQM151" s="273"/>
      <c r="TQN151" s="273"/>
      <c r="TQO151" s="273"/>
      <c r="TQP151" s="273"/>
      <c r="TQQ151" s="273"/>
      <c r="TQR151" s="273"/>
      <c r="TQS151" s="273"/>
      <c r="TQT151" s="273"/>
      <c r="TQU151" s="273"/>
      <c r="TQV151" s="273"/>
      <c r="TQW151" s="273"/>
      <c r="TQX151" s="273"/>
      <c r="TQY151" s="273"/>
      <c r="TQZ151" s="273"/>
      <c r="TRA151" s="273"/>
      <c r="TRB151" s="273"/>
      <c r="TRC151" s="273"/>
      <c r="TRD151" s="273"/>
      <c r="TRE151" s="273"/>
      <c r="TRF151" s="273"/>
      <c r="TRG151" s="273"/>
      <c r="TRH151" s="273"/>
      <c r="TRI151" s="273"/>
      <c r="TRJ151" s="273"/>
      <c r="TRK151" s="273"/>
      <c r="TRL151" s="273"/>
      <c r="TRM151" s="273"/>
      <c r="TRN151" s="273"/>
      <c r="TRO151" s="273"/>
      <c r="TRP151" s="273"/>
      <c r="TRQ151" s="273"/>
      <c r="TRR151" s="273"/>
      <c r="TRS151" s="273"/>
      <c r="TRT151" s="273"/>
      <c r="TRU151" s="273"/>
      <c r="TRV151" s="273"/>
      <c r="TRW151" s="273"/>
      <c r="TRX151" s="273"/>
      <c r="TRY151" s="273"/>
      <c r="TRZ151" s="273"/>
      <c r="TSA151" s="273"/>
      <c r="TSB151" s="273"/>
      <c r="TSC151" s="273"/>
      <c r="TSD151" s="273"/>
      <c r="TSE151" s="273"/>
      <c r="TSF151" s="273"/>
      <c r="TSG151" s="273"/>
      <c r="TSH151" s="273"/>
      <c r="TSI151" s="273"/>
      <c r="TSJ151" s="273"/>
      <c r="TSK151" s="273"/>
      <c r="TSL151" s="273"/>
      <c r="TSM151" s="273"/>
      <c r="TSN151" s="273"/>
      <c r="TSO151" s="273"/>
      <c r="TSP151" s="273"/>
      <c r="TSQ151" s="273"/>
      <c r="TSR151" s="273"/>
      <c r="TSS151" s="273"/>
      <c r="TST151" s="273"/>
      <c r="TSU151" s="273"/>
      <c r="TSV151" s="273"/>
      <c r="TSW151" s="273"/>
      <c r="TSX151" s="273"/>
      <c r="TSY151" s="273"/>
      <c r="TSZ151" s="273"/>
      <c r="TTA151" s="273"/>
      <c r="TTB151" s="273"/>
      <c r="TTC151" s="273"/>
      <c r="TTD151" s="273"/>
      <c r="TTE151" s="273"/>
      <c r="TTF151" s="273"/>
      <c r="TTG151" s="273"/>
      <c r="TTH151" s="273"/>
      <c r="TTI151" s="273"/>
      <c r="TTJ151" s="273"/>
      <c r="TTK151" s="273"/>
      <c r="TTL151" s="273"/>
      <c r="TTM151" s="273"/>
      <c r="TTN151" s="273"/>
      <c r="TTO151" s="273"/>
      <c r="TTP151" s="273"/>
      <c r="TTQ151" s="273"/>
      <c r="TTR151" s="273"/>
      <c r="TTS151" s="273"/>
      <c r="TTT151" s="273"/>
      <c r="TTU151" s="273"/>
      <c r="TTV151" s="273"/>
      <c r="TTW151" s="273"/>
      <c r="TTX151" s="273"/>
      <c r="TTY151" s="273"/>
      <c r="TTZ151" s="273"/>
      <c r="TUA151" s="273"/>
      <c r="TUB151" s="273"/>
      <c r="TUC151" s="273"/>
      <c r="TUD151" s="273"/>
      <c r="TUE151" s="273"/>
      <c r="TUF151" s="273"/>
      <c r="TUG151" s="273"/>
      <c r="TUH151" s="273"/>
      <c r="TUI151" s="273"/>
      <c r="TUJ151" s="273"/>
      <c r="TUK151" s="273"/>
      <c r="TUL151" s="273"/>
      <c r="TUM151" s="273"/>
      <c r="TUN151" s="273"/>
      <c r="TUO151" s="273"/>
      <c r="TUP151" s="273"/>
      <c r="TUQ151" s="273"/>
      <c r="TUR151" s="273"/>
      <c r="TUS151" s="273"/>
      <c r="TUT151" s="273"/>
      <c r="TUU151" s="273"/>
      <c r="TUV151" s="273"/>
      <c r="TUW151" s="273"/>
      <c r="TUX151" s="273"/>
      <c r="TUY151" s="273"/>
      <c r="TUZ151" s="273"/>
      <c r="TVA151" s="273"/>
      <c r="TVB151" s="273"/>
      <c r="TVC151" s="273"/>
      <c r="TVD151" s="273"/>
      <c r="TVE151" s="273"/>
      <c r="TVF151" s="273"/>
      <c r="TVG151" s="273"/>
      <c r="TVH151" s="273"/>
      <c r="TVI151" s="273"/>
      <c r="TVJ151" s="273"/>
      <c r="TVK151" s="273"/>
      <c r="TVL151" s="273"/>
      <c r="TVM151" s="273"/>
      <c r="TVN151" s="273"/>
      <c r="TVO151" s="273"/>
      <c r="TVP151" s="273"/>
      <c r="TVQ151" s="273"/>
      <c r="TVR151" s="273"/>
      <c r="TVS151" s="273"/>
      <c r="TVT151" s="273"/>
      <c r="TVU151" s="273"/>
      <c r="TVV151" s="273"/>
      <c r="TVW151" s="273"/>
      <c r="TVX151" s="273"/>
      <c r="TVY151" s="273"/>
      <c r="TVZ151" s="273"/>
      <c r="TWA151" s="273"/>
      <c r="TWB151" s="273"/>
      <c r="TWC151" s="273"/>
      <c r="TWD151" s="273"/>
      <c r="TWE151" s="273"/>
      <c r="TWF151" s="273"/>
      <c r="TWG151" s="273"/>
      <c r="TWH151" s="273"/>
      <c r="TWI151" s="273"/>
      <c r="TWJ151" s="273"/>
      <c r="TWK151" s="273"/>
      <c r="TWL151" s="273"/>
      <c r="TWM151" s="273"/>
      <c r="TWN151" s="273"/>
      <c r="TWO151" s="273"/>
      <c r="TWP151" s="273"/>
      <c r="TWQ151" s="273"/>
      <c r="TWR151" s="273"/>
      <c r="TWS151" s="273"/>
      <c r="TWT151" s="273"/>
      <c r="TWU151" s="273"/>
      <c r="TWV151" s="273"/>
      <c r="TWW151" s="273"/>
      <c r="TWX151" s="273"/>
      <c r="TWY151" s="273"/>
      <c r="TWZ151" s="273"/>
      <c r="TXA151" s="273"/>
      <c r="TXB151" s="273"/>
      <c r="TXC151" s="273"/>
      <c r="TXD151" s="273"/>
      <c r="TXE151" s="273"/>
      <c r="TXF151" s="273"/>
      <c r="TXG151" s="273"/>
      <c r="TXH151" s="273"/>
      <c r="TXI151" s="273"/>
      <c r="TXJ151" s="273"/>
      <c r="TXK151" s="273"/>
      <c r="TXL151" s="273"/>
      <c r="TXM151" s="273"/>
      <c r="TXN151" s="273"/>
      <c r="TXO151" s="273"/>
      <c r="TXP151" s="273"/>
      <c r="TXQ151" s="273"/>
      <c r="TXR151" s="273"/>
      <c r="TXS151" s="273"/>
      <c r="TXT151" s="273"/>
      <c r="TXU151" s="273"/>
      <c r="TXV151" s="273"/>
      <c r="TXW151" s="273"/>
      <c r="TXX151" s="273"/>
      <c r="TXY151" s="273"/>
      <c r="TXZ151" s="273"/>
      <c r="TYA151" s="273"/>
      <c r="TYB151" s="273"/>
      <c r="TYC151" s="273"/>
      <c r="TYD151" s="273"/>
      <c r="TYE151" s="273"/>
      <c r="TYF151" s="273"/>
      <c r="TYG151" s="273"/>
      <c r="TYH151" s="273"/>
      <c r="TYI151" s="273"/>
      <c r="TYJ151" s="273"/>
      <c r="TYK151" s="273"/>
      <c r="TYL151" s="273"/>
      <c r="TYM151" s="273"/>
      <c r="TYN151" s="273"/>
      <c r="TYO151" s="273"/>
      <c r="TYP151" s="273"/>
      <c r="TYQ151" s="273"/>
      <c r="TYR151" s="273"/>
      <c r="TYS151" s="273"/>
      <c r="TYT151" s="273"/>
      <c r="TYU151" s="273"/>
      <c r="TYV151" s="273"/>
      <c r="TYW151" s="273"/>
      <c r="TYX151" s="273"/>
      <c r="TYY151" s="273"/>
      <c r="TYZ151" s="273"/>
      <c r="TZA151" s="273"/>
      <c r="TZB151" s="273"/>
      <c r="TZC151" s="273"/>
      <c r="TZD151" s="273"/>
      <c r="TZE151" s="273"/>
      <c r="TZF151" s="273"/>
      <c r="TZG151" s="273"/>
      <c r="TZH151" s="273"/>
      <c r="TZI151" s="273"/>
      <c r="TZJ151" s="273"/>
      <c r="TZK151" s="273"/>
      <c r="TZL151" s="273"/>
      <c r="TZM151" s="273"/>
      <c r="TZN151" s="273"/>
      <c r="TZO151" s="273"/>
      <c r="TZP151" s="273"/>
      <c r="TZQ151" s="273"/>
      <c r="TZR151" s="273"/>
      <c r="TZS151" s="273"/>
      <c r="TZT151" s="273"/>
      <c r="TZU151" s="273"/>
      <c r="TZV151" s="273"/>
      <c r="TZW151" s="273"/>
      <c r="TZX151" s="273"/>
      <c r="TZY151" s="273"/>
      <c r="TZZ151" s="273"/>
      <c r="UAA151" s="273"/>
      <c r="UAB151" s="273"/>
      <c r="UAC151" s="273"/>
      <c r="UAD151" s="273"/>
      <c r="UAE151" s="273"/>
      <c r="UAF151" s="273"/>
      <c r="UAG151" s="273"/>
      <c r="UAH151" s="273"/>
      <c r="UAI151" s="273"/>
      <c r="UAJ151" s="273"/>
      <c r="UAK151" s="273"/>
      <c r="UAL151" s="273"/>
      <c r="UAM151" s="273"/>
      <c r="UAN151" s="273"/>
      <c r="UAO151" s="273"/>
      <c r="UAP151" s="273"/>
      <c r="UAQ151" s="273"/>
      <c r="UAR151" s="273"/>
      <c r="UAS151" s="273"/>
      <c r="UAT151" s="273"/>
      <c r="UAU151" s="273"/>
      <c r="UAV151" s="273"/>
      <c r="UAW151" s="273"/>
      <c r="UAX151" s="273"/>
      <c r="UAY151" s="273"/>
      <c r="UAZ151" s="273"/>
      <c r="UBA151" s="273"/>
      <c r="UBB151" s="273"/>
      <c r="UBC151" s="273"/>
      <c r="UBD151" s="273"/>
      <c r="UBE151" s="273"/>
      <c r="UBF151" s="273"/>
      <c r="UBG151" s="273"/>
      <c r="UBH151" s="273"/>
      <c r="UBI151" s="273"/>
      <c r="UBJ151" s="273"/>
      <c r="UBK151" s="273"/>
      <c r="UBL151" s="273"/>
      <c r="UBM151" s="273"/>
      <c r="UBN151" s="273"/>
      <c r="UBO151" s="273"/>
      <c r="UBP151" s="273"/>
      <c r="UBQ151" s="273"/>
      <c r="UBR151" s="273"/>
      <c r="UBS151" s="273"/>
      <c r="UBT151" s="273"/>
      <c r="UBU151" s="273"/>
      <c r="UBV151" s="273"/>
      <c r="UBW151" s="273"/>
      <c r="UBX151" s="273"/>
      <c r="UBY151" s="273"/>
      <c r="UBZ151" s="273"/>
      <c r="UCA151" s="273"/>
      <c r="UCB151" s="273"/>
      <c r="UCC151" s="273"/>
      <c r="UCD151" s="273"/>
      <c r="UCE151" s="273"/>
      <c r="UCF151" s="273"/>
      <c r="UCG151" s="273"/>
      <c r="UCH151" s="273"/>
      <c r="UCI151" s="273"/>
      <c r="UCJ151" s="273"/>
      <c r="UCK151" s="273"/>
      <c r="UCL151" s="273"/>
      <c r="UCM151" s="273"/>
      <c r="UCN151" s="273"/>
      <c r="UCO151" s="273"/>
      <c r="UCP151" s="273"/>
      <c r="UCQ151" s="273"/>
      <c r="UCR151" s="273"/>
      <c r="UCS151" s="273"/>
      <c r="UCT151" s="273"/>
      <c r="UCU151" s="273"/>
      <c r="UCV151" s="273"/>
      <c r="UCW151" s="273"/>
      <c r="UCX151" s="273"/>
      <c r="UCY151" s="273"/>
      <c r="UCZ151" s="273"/>
      <c r="UDA151" s="273"/>
      <c r="UDB151" s="273"/>
      <c r="UDC151" s="273"/>
      <c r="UDD151" s="273"/>
      <c r="UDE151" s="273"/>
      <c r="UDF151" s="273"/>
      <c r="UDG151" s="273"/>
      <c r="UDH151" s="273"/>
      <c r="UDI151" s="273"/>
      <c r="UDJ151" s="273"/>
      <c r="UDK151" s="273"/>
      <c r="UDL151" s="273"/>
      <c r="UDM151" s="273"/>
      <c r="UDN151" s="273"/>
      <c r="UDO151" s="273"/>
      <c r="UDP151" s="273"/>
      <c r="UDQ151" s="273"/>
      <c r="UDR151" s="273"/>
      <c r="UDS151" s="273"/>
      <c r="UDT151" s="273"/>
      <c r="UDU151" s="273"/>
      <c r="UDV151" s="273"/>
      <c r="UDW151" s="273"/>
      <c r="UDX151" s="273"/>
      <c r="UDY151" s="273"/>
      <c r="UDZ151" s="273"/>
      <c r="UEA151" s="273"/>
      <c r="UEB151" s="273"/>
      <c r="UEC151" s="273"/>
      <c r="UED151" s="273"/>
      <c r="UEE151" s="273"/>
      <c r="UEF151" s="273"/>
      <c r="UEG151" s="273"/>
      <c r="UEH151" s="273"/>
      <c r="UEI151" s="273"/>
      <c r="UEJ151" s="273"/>
      <c r="UEK151" s="273"/>
      <c r="UEL151" s="273"/>
      <c r="UEM151" s="273"/>
      <c r="UEN151" s="273"/>
      <c r="UEO151" s="273"/>
      <c r="UEP151" s="273"/>
      <c r="UEQ151" s="273"/>
      <c r="UER151" s="273"/>
      <c r="UES151" s="273"/>
      <c r="UET151" s="273"/>
      <c r="UEU151" s="273"/>
      <c r="UEV151" s="273"/>
      <c r="UEW151" s="273"/>
      <c r="UEX151" s="273"/>
      <c r="UEY151" s="273"/>
      <c r="UEZ151" s="273"/>
      <c r="UFA151" s="273"/>
      <c r="UFB151" s="273"/>
      <c r="UFC151" s="273"/>
      <c r="UFD151" s="273"/>
      <c r="UFE151" s="273"/>
      <c r="UFF151" s="273"/>
      <c r="UFG151" s="273"/>
      <c r="UFH151" s="273"/>
      <c r="UFI151" s="273"/>
      <c r="UFJ151" s="273"/>
      <c r="UFK151" s="273"/>
      <c r="UFL151" s="273"/>
      <c r="UFM151" s="273"/>
      <c r="UFN151" s="273"/>
      <c r="UFO151" s="273"/>
      <c r="UFP151" s="273"/>
      <c r="UFQ151" s="273"/>
      <c r="UFR151" s="273"/>
      <c r="UFS151" s="273"/>
      <c r="UFT151" s="273"/>
      <c r="UFU151" s="273"/>
      <c r="UFV151" s="273"/>
      <c r="UFW151" s="273"/>
      <c r="UFX151" s="273"/>
      <c r="UFY151" s="273"/>
      <c r="UFZ151" s="273"/>
      <c r="UGA151" s="273"/>
      <c r="UGB151" s="273"/>
      <c r="UGC151" s="273"/>
      <c r="UGD151" s="273"/>
      <c r="UGE151" s="273"/>
      <c r="UGF151" s="273"/>
      <c r="UGG151" s="273"/>
      <c r="UGH151" s="273"/>
      <c r="UGI151" s="273"/>
      <c r="UGJ151" s="273"/>
      <c r="UGK151" s="273"/>
      <c r="UGL151" s="273"/>
      <c r="UGM151" s="273"/>
      <c r="UGN151" s="273"/>
      <c r="UGO151" s="273"/>
      <c r="UGP151" s="273"/>
      <c r="UGQ151" s="273"/>
      <c r="UGR151" s="273"/>
      <c r="UGS151" s="273"/>
      <c r="UGT151" s="273"/>
      <c r="UGU151" s="273"/>
      <c r="UGV151" s="273"/>
      <c r="UGW151" s="273"/>
      <c r="UGX151" s="273"/>
      <c r="UGY151" s="273"/>
      <c r="UGZ151" s="273"/>
      <c r="UHA151" s="273"/>
      <c r="UHB151" s="273"/>
      <c r="UHC151" s="273"/>
      <c r="UHD151" s="273"/>
      <c r="UHE151" s="273"/>
      <c r="UHF151" s="273"/>
      <c r="UHG151" s="273"/>
      <c r="UHH151" s="273"/>
      <c r="UHI151" s="273"/>
      <c r="UHJ151" s="273"/>
      <c r="UHK151" s="273"/>
      <c r="UHL151" s="273"/>
      <c r="UHM151" s="273"/>
      <c r="UHN151" s="273"/>
      <c r="UHO151" s="273"/>
      <c r="UHP151" s="273"/>
      <c r="UHQ151" s="273"/>
      <c r="UHR151" s="273"/>
      <c r="UHS151" s="273"/>
      <c r="UHT151" s="273"/>
      <c r="UHU151" s="273"/>
      <c r="UHV151" s="273"/>
      <c r="UHW151" s="273"/>
      <c r="UHX151" s="273"/>
      <c r="UHY151" s="273"/>
      <c r="UHZ151" s="273"/>
      <c r="UIA151" s="273"/>
      <c r="UIB151" s="273"/>
      <c r="UIC151" s="273"/>
      <c r="UID151" s="273"/>
      <c r="UIE151" s="273"/>
      <c r="UIF151" s="273"/>
      <c r="UIG151" s="273"/>
      <c r="UIH151" s="273"/>
      <c r="UII151" s="273"/>
      <c r="UIJ151" s="273"/>
      <c r="UIK151" s="273"/>
      <c r="UIL151" s="273"/>
      <c r="UIM151" s="273"/>
      <c r="UIN151" s="273"/>
      <c r="UIO151" s="273"/>
      <c r="UIP151" s="273"/>
      <c r="UIQ151" s="273"/>
      <c r="UIR151" s="273"/>
      <c r="UIS151" s="273"/>
      <c r="UIT151" s="273"/>
      <c r="UIU151" s="273"/>
      <c r="UIV151" s="273"/>
      <c r="UIW151" s="273"/>
      <c r="UIX151" s="273"/>
      <c r="UIY151" s="273"/>
      <c r="UIZ151" s="273"/>
      <c r="UJA151" s="273"/>
      <c r="UJB151" s="273"/>
      <c r="UJC151" s="273"/>
      <c r="UJD151" s="273"/>
      <c r="UJE151" s="273"/>
      <c r="UJF151" s="273"/>
      <c r="UJG151" s="273"/>
      <c r="UJH151" s="273"/>
      <c r="UJI151" s="273"/>
      <c r="UJJ151" s="273"/>
      <c r="UJK151" s="273"/>
      <c r="UJL151" s="273"/>
      <c r="UJM151" s="273"/>
      <c r="UJN151" s="273"/>
      <c r="UJO151" s="273"/>
      <c r="UJP151" s="273"/>
      <c r="UJQ151" s="273"/>
      <c r="UJR151" s="273"/>
      <c r="UJS151" s="273"/>
      <c r="UJT151" s="273"/>
      <c r="UJU151" s="273"/>
      <c r="UJV151" s="273"/>
      <c r="UJW151" s="273"/>
      <c r="UJX151" s="273"/>
      <c r="UJY151" s="273"/>
      <c r="UJZ151" s="273"/>
      <c r="UKA151" s="273"/>
      <c r="UKB151" s="273"/>
      <c r="UKC151" s="273"/>
      <c r="UKD151" s="273"/>
      <c r="UKE151" s="273"/>
      <c r="UKF151" s="273"/>
      <c r="UKG151" s="273"/>
      <c r="UKH151" s="273"/>
      <c r="UKI151" s="273"/>
      <c r="UKJ151" s="273"/>
      <c r="UKK151" s="273"/>
      <c r="UKL151" s="273"/>
      <c r="UKM151" s="273"/>
      <c r="UKN151" s="273"/>
      <c r="UKO151" s="273"/>
      <c r="UKP151" s="273"/>
      <c r="UKQ151" s="273"/>
      <c r="UKR151" s="273"/>
      <c r="UKS151" s="273"/>
      <c r="UKT151" s="273"/>
      <c r="UKU151" s="273"/>
      <c r="UKV151" s="273"/>
      <c r="UKW151" s="273"/>
      <c r="UKX151" s="273"/>
      <c r="UKY151" s="273"/>
      <c r="UKZ151" s="273"/>
      <c r="ULA151" s="273"/>
      <c r="ULB151" s="273"/>
      <c r="ULC151" s="273"/>
      <c r="ULD151" s="273"/>
      <c r="ULE151" s="273"/>
      <c r="ULF151" s="273"/>
      <c r="ULG151" s="273"/>
      <c r="ULH151" s="273"/>
      <c r="ULI151" s="273"/>
      <c r="ULJ151" s="273"/>
      <c r="ULK151" s="273"/>
      <c r="ULL151" s="273"/>
      <c r="ULM151" s="273"/>
      <c r="ULN151" s="273"/>
      <c r="ULO151" s="273"/>
      <c r="ULP151" s="273"/>
      <c r="ULQ151" s="273"/>
      <c r="ULR151" s="273"/>
      <c r="ULS151" s="273"/>
      <c r="ULT151" s="273"/>
      <c r="ULU151" s="273"/>
      <c r="ULV151" s="273"/>
      <c r="ULW151" s="273"/>
      <c r="ULX151" s="273"/>
      <c r="ULY151" s="273"/>
      <c r="ULZ151" s="273"/>
      <c r="UMA151" s="273"/>
      <c r="UMB151" s="273"/>
      <c r="UMC151" s="273"/>
      <c r="UMD151" s="273"/>
      <c r="UME151" s="273"/>
      <c r="UMF151" s="273"/>
      <c r="UMG151" s="273"/>
      <c r="UMH151" s="273"/>
      <c r="UMI151" s="273"/>
      <c r="UMJ151" s="273"/>
      <c r="UMK151" s="273"/>
      <c r="UML151" s="273"/>
      <c r="UMM151" s="273"/>
      <c r="UMN151" s="273"/>
      <c r="UMO151" s="273"/>
      <c r="UMP151" s="273"/>
      <c r="UMQ151" s="273"/>
      <c r="UMR151" s="273"/>
      <c r="UMS151" s="273"/>
      <c r="UMT151" s="273"/>
      <c r="UMU151" s="273"/>
      <c r="UMV151" s="273"/>
      <c r="UMW151" s="273"/>
      <c r="UMX151" s="273"/>
      <c r="UMY151" s="273"/>
      <c r="UMZ151" s="273"/>
      <c r="UNA151" s="273"/>
      <c r="UNB151" s="273"/>
      <c r="UNC151" s="273"/>
      <c r="UND151" s="273"/>
      <c r="UNE151" s="273"/>
      <c r="UNF151" s="273"/>
      <c r="UNG151" s="273"/>
      <c r="UNH151" s="273"/>
      <c r="UNI151" s="273"/>
      <c r="UNJ151" s="273"/>
      <c r="UNK151" s="273"/>
      <c r="UNL151" s="273"/>
      <c r="UNM151" s="273"/>
      <c r="UNN151" s="273"/>
      <c r="UNO151" s="273"/>
      <c r="UNP151" s="273"/>
      <c r="UNQ151" s="273"/>
      <c r="UNR151" s="273"/>
      <c r="UNS151" s="273"/>
      <c r="UNT151" s="273"/>
      <c r="UNU151" s="273"/>
      <c r="UNV151" s="273"/>
      <c r="UNW151" s="273"/>
      <c r="UNX151" s="273"/>
      <c r="UNY151" s="273"/>
      <c r="UNZ151" s="273"/>
      <c r="UOA151" s="273"/>
      <c r="UOB151" s="273"/>
      <c r="UOC151" s="273"/>
      <c r="UOD151" s="273"/>
      <c r="UOE151" s="273"/>
      <c r="UOF151" s="273"/>
      <c r="UOG151" s="273"/>
      <c r="UOH151" s="273"/>
      <c r="UOI151" s="273"/>
      <c r="UOJ151" s="273"/>
      <c r="UOK151" s="273"/>
      <c r="UOL151" s="273"/>
      <c r="UOM151" s="273"/>
      <c r="UON151" s="273"/>
      <c r="UOO151" s="273"/>
      <c r="UOP151" s="273"/>
      <c r="UOQ151" s="273"/>
      <c r="UOR151" s="273"/>
      <c r="UOS151" s="273"/>
      <c r="UOT151" s="273"/>
      <c r="UOU151" s="273"/>
      <c r="UOV151" s="273"/>
      <c r="UOW151" s="273"/>
      <c r="UOX151" s="273"/>
      <c r="UOY151" s="273"/>
      <c r="UOZ151" s="273"/>
      <c r="UPA151" s="273"/>
      <c r="UPB151" s="273"/>
      <c r="UPC151" s="273"/>
      <c r="UPD151" s="273"/>
      <c r="UPE151" s="273"/>
      <c r="UPF151" s="273"/>
      <c r="UPG151" s="273"/>
      <c r="UPH151" s="273"/>
      <c r="UPI151" s="273"/>
      <c r="UPJ151" s="273"/>
      <c r="UPK151" s="273"/>
      <c r="UPL151" s="273"/>
      <c r="UPM151" s="273"/>
      <c r="UPN151" s="273"/>
      <c r="UPO151" s="273"/>
      <c r="UPP151" s="273"/>
      <c r="UPQ151" s="273"/>
      <c r="UPR151" s="273"/>
      <c r="UPS151" s="273"/>
      <c r="UPT151" s="273"/>
      <c r="UPU151" s="273"/>
      <c r="UPV151" s="273"/>
      <c r="UPW151" s="273"/>
      <c r="UPX151" s="273"/>
      <c r="UPY151" s="273"/>
      <c r="UPZ151" s="273"/>
      <c r="UQA151" s="273"/>
      <c r="UQB151" s="273"/>
      <c r="UQC151" s="273"/>
      <c r="UQD151" s="273"/>
      <c r="UQE151" s="273"/>
      <c r="UQF151" s="273"/>
      <c r="UQG151" s="273"/>
      <c r="UQH151" s="273"/>
      <c r="UQI151" s="273"/>
      <c r="UQJ151" s="273"/>
      <c r="UQK151" s="273"/>
      <c r="UQL151" s="273"/>
      <c r="UQM151" s="273"/>
      <c r="UQN151" s="273"/>
      <c r="UQO151" s="273"/>
      <c r="UQP151" s="273"/>
      <c r="UQQ151" s="273"/>
      <c r="UQR151" s="273"/>
      <c r="UQS151" s="273"/>
      <c r="UQT151" s="273"/>
      <c r="UQU151" s="273"/>
      <c r="UQV151" s="273"/>
      <c r="UQW151" s="273"/>
      <c r="UQX151" s="273"/>
      <c r="UQY151" s="273"/>
      <c r="UQZ151" s="273"/>
      <c r="URA151" s="273"/>
      <c r="URB151" s="273"/>
      <c r="URC151" s="273"/>
      <c r="URD151" s="273"/>
      <c r="URE151" s="273"/>
      <c r="URF151" s="273"/>
      <c r="URG151" s="273"/>
      <c r="URH151" s="273"/>
      <c r="URI151" s="273"/>
      <c r="URJ151" s="273"/>
      <c r="URK151" s="273"/>
      <c r="URL151" s="273"/>
      <c r="URM151" s="273"/>
      <c r="URN151" s="273"/>
      <c r="URO151" s="273"/>
      <c r="URP151" s="273"/>
      <c r="URQ151" s="273"/>
      <c r="URR151" s="273"/>
      <c r="URS151" s="273"/>
      <c r="URT151" s="273"/>
      <c r="URU151" s="273"/>
      <c r="URV151" s="273"/>
      <c r="URW151" s="273"/>
      <c r="URX151" s="273"/>
      <c r="URY151" s="273"/>
      <c r="URZ151" s="273"/>
      <c r="USA151" s="273"/>
      <c r="USB151" s="273"/>
      <c r="USC151" s="273"/>
      <c r="USD151" s="273"/>
      <c r="USE151" s="273"/>
      <c r="USF151" s="273"/>
      <c r="USG151" s="273"/>
      <c r="USH151" s="273"/>
      <c r="USI151" s="273"/>
      <c r="USJ151" s="273"/>
      <c r="USK151" s="273"/>
      <c r="USL151" s="273"/>
      <c r="USM151" s="273"/>
      <c r="USN151" s="273"/>
      <c r="USO151" s="273"/>
      <c r="USP151" s="273"/>
      <c r="USQ151" s="273"/>
      <c r="USR151" s="273"/>
      <c r="USS151" s="273"/>
      <c r="UST151" s="273"/>
      <c r="USU151" s="273"/>
      <c r="USV151" s="273"/>
      <c r="USW151" s="273"/>
      <c r="USX151" s="273"/>
      <c r="USY151" s="273"/>
      <c r="USZ151" s="273"/>
      <c r="UTA151" s="273"/>
      <c r="UTB151" s="273"/>
      <c r="UTC151" s="273"/>
      <c r="UTD151" s="273"/>
      <c r="UTE151" s="273"/>
      <c r="UTF151" s="273"/>
      <c r="UTG151" s="273"/>
      <c r="UTH151" s="273"/>
      <c r="UTI151" s="273"/>
      <c r="UTJ151" s="273"/>
      <c r="UTK151" s="273"/>
      <c r="UTL151" s="273"/>
      <c r="UTM151" s="273"/>
      <c r="UTN151" s="273"/>
      <c r="UTO151" s="273"/>
      <c r="UTP151" s="273"/>
      <c r="UTQ151" s="273"/>
      <c r="UTR151" s="273"/>
      <c r="UTS151" s="273"/>
      <c r="UTT151" s="273"/>
      <c r="UTU151" s="273"/>
      <c r="UTV151" s="273"/>
      <c r="UTW151" s="273"/>
      <c r="UTX151" s="273"/>
      <c r="UTY151" s="273"/>
      <c r="UTZ151" s="273"/>
      <c r="UUA151" s="273"/>
      <c r="UUB151" s="273"/>
      <c r="UUC151" s="273"/>
      <c r="UUD151" s="273"/>
      <c r="UUE151" s="273"/>
      <c r="UUF151" s="273"/>
      <c r="UUG151" s="273"/>
      <c r="UUH151" s="273"/>
      <c r="UUI151" s="273"/>
      <c r="UUJ151" s="273"/>
      <c r="UUK151" s="273"/>
      <c r="UUL151" s="273"/>
      <c r="UUM151" s="273"/>
      <c r="UUN151" s="273"/>
      <c r="UUO151" s="273"/>
      <c r="UUP151" s="273"/>
      <c r="UUQ151" s="273"/>
      <c r="UUR151" s="273"/>
      <c r="UUS151" s="273"/>
      <c r="UUT151" s="273"/>
      <c r="UUU151" s="273"/>
      <c r="UUV151" s="273"/>
      <c r="UUW151" s="273"/>
      <c r="UUX151" s="273"/>
      <c r="UUY151" s="273"/>
      <c r="UUZ151" s="273"/>
      <c r="UVA151" s="273"/>
      <c r="UVB151" s="273"/>
      <c r="UVC151" s="273"/>
      <c r="UVD151" s="273"/>
      <c r="UVE151" s="273"/>
      <c r="UVF151" s="273"/>
      <c r="UVG151" s="273"/>
      <c r="UVH151" s="273"/>
      <c r="UVI151" s="273"/>
      <c r="UVJ151" s="273"/>
      <c r="UVK151" s="273"/>
      <c r="UVL151" s="273"/>
      <c r="UVM151" s="273"/>
      <c r="UVN151" s="273"/>
      <c r="UVO151" s="273"/>
      <c r="UVP151" s="273"/>
      <c r="UVQ151" s="273"/>
      <c r="UVR151" s="273"/>
      <c r="UVS151" s="273"/>
      <c r="UVT151" s="273"/>
      <c r="UVU151" s="273"/>
      <c r="UVV151" s="273"/>
      <c r="UVW151" s="273"/>
      <c r="UVX151" s="273"/>
      <c r="UVY151" s="273"/>
      <c r="UVZ151" s="273"/>
      <c r="UWA151" s="273"/>
      <c r="UWB151" s="273"/>
      <c r="UWC151" s="273"/>
      <c r="UWD151" s="273"/>
      <c r="UWE151" s="273"/>
      <c r="UWF151" s="273"/>
      <c r="UWG151" s="273"/>
      <c r="UWH151" s="273"/>
      <c r="UWI151" s="273"/>
      <c r="UWJ151" s="273"/>
      <c r="UWK151" s="273"/>
      <c r="UWL151" s="273"/>
      <c r="UWM151" s="273"/>
      <c r="UWN151" s="273"/>
      <c r="UWO151" s="273"/>
      <c r="UWP151" s="273"/>
      <c r="UWQ151" s="273"/>
      <c r="UWR151" s="273"/>
      <c r="UWS151" s="273"/>
      <c r="UWT151" s="273"/>
      <c r="UWU151" s="273"/>
      <c r="UWV151" s="273"/>
      <c r="UWW151" s="273"/>
      <c r="UWX151" s="273"/>
      <c r="UWY151" s="273"/>
      <c r="UWZ151" s="273"/>
      <c r="UXA151" s="273"/>
      <c r="UXB151" s="273"/>
      <c r="UXC151" s="273"/>
      <c r="UXD151" s="273"/>
      <c r="UXE151" s="273"/>
      <c r="UXF151" s="273"/>
      <c r="UXG151" s="273"/>
      <c r="UXH151" s="273"/>
      <c r="UXI151" s="273"/>
      <c r="UXJ151" s="273"/>
      <c r="UXK151" s="273"/>
      <c r="UXL151" s="273"/>
      <c r="UXM151" s="273"/>
      <c r="UXN151" s="273"/>
      <c r="UXO151" s="273"/>
      <c r="UXP151" s="273"/>
      <c r="UXQ151" s="273"/>
      <c r="UXR151" s="273"/>
      <c r="UXS151" s="273"/>
      <c r="UXT151" s="273"/>
      <c r="UXU151" s="273"/>
      <c r="UXV151" s="273"/>
      <c r="UXW151" s="273"/>
      <c r="UXX151" s="273"/>
      <c r="UXY151" s="273"/>
      <c r="UXZ151" s="273"/>
      <c r="UYA151" s="273"/>
      <c r="UYB151" s="273"/>
      <c r="UYC151" s="273"/>
      <c r="UYD151" s="273"/>
      <c r="UYE151" s="273"/>
      <c r="UYF151" s="273"/>
      <c r="UYG151" s="273"/>
      <c r="UYH151" s="273"/>
      <c r="UYI151" s="273"/>
      <c r="UYJ151" s="273"/>
      <c r="UYK151" s="273"/>
      <c r="UYL151" s="273"/>
      <c r="UYM151" s="273"/>
      <c r="UYN151" s="273"/>
      <c r="UYO151" s="273"/>
      <c r="UYP151" s="273"/>
      <c r="UYQ151" s="273"/>
      <c r="UYR151" s="273"/>
      <c r="UYS151" s="273"/>
      <c r="UYT151" s="273"/>
      <c r="UYU151" s="273"/>
      <c r="UYV151" s="273"/>
      <c r="UYW151" s="273"/>
      <c r="UYX151" s="273"/>
      <c r="UYY151" s="273"/>
      <c r="UYZ151" s="273"/>
      <c r="UZA151" s="273"/>
      <c r="UZB151" s="273"/>
      <c r="UZC151" s="273"/>
      <c r="UZD151" s="273"/>
      <c r="UZE151" s="273"/>
      <c r="UZF151" s="273"/>
      <c r="UZG151" s="273"/>
      <c r="UZH151" s="273"/>
      <c r="UZI151" s="273"/>
      <c r="UZJ151" s="273"/>
      <c r="UZK151" s="273"/>
      <c r="UZL151" s="273"/>
      <c r="UZM151" s="273"/>
      <c r="UZN151" s="273"/>
      <c r="UZO151" s="273"/>
      <c r="UZP151" s="273"/>
      <c r="UZQ151" s="273"/>
      <c r="UZR151" s="273"/>
      <c r="UZS151" s="273"/>
      <c r="UZT151" s="273"/>
      <c r="UZU151" s="273"/>
      <c r="UZV151" s="273"/>
      <c r="UZW151" s="273"/>
      <c r="UZX151" s="273"/>
      <c r="UZY151" s="273"/>
      <c r="UZZ151" s="273"/>
      <c r="VAA151" s="273"/>
      <c r="VAB151" s="273"/>
      <c r="VAC151" s="273"/>
      <c r="VAD151" s="273"/>
      <c r="VAE151" s="273"/>
      <c r="VAF151" s="273"/>
      <c r="VAG151" s="273"/>
      <c r="VAH151" s="273"/>
      <c r="VAI151" s="273"/>
      <c r="VAJ151" s="273"/>
      <c r="VAK151" s="273"/>
      <c r="VAL151" s="273"/>
      <c r="VAM151" s="273"/>
      <c r="VAN151" s="273"/>
      <c r="VAO151" s="273"/>
      <c r="VAP151" s="273"/>
      <c r="VAQ151" s="273"/>
      <c r="VAR151" s="273"/>
      <c r="VAS151" s="273"/>
      <c r="VAT151" s="273"/>
      <c r="VAU151" s="273"/>
      <c r="VAV151" s="273"/>
      <c r="VAW151" s="273"/>
      <c r="VAX151" s="273"/>
      <c r="VAY151" s="273"/>
      <c r="VAZ151" s="273"/>
      <c r="VBA151" s="273"/>
      <c r="VBB151" s="273"/>
      <c r="VBC151" s="273"/>
      <c r="VBD151" s="273"/>
      <c r="VBE151" s="273"/>
      <c r="VBF151" s="273"/>
      <c r="VBG151" s="273"/>
      <c r="VBH151" s="273"/>
      <c r="VBI151" s="273"/>
      <c r="VBJ151" s="273"/>
      <c r="VBK151" s="273"/>
      <c r="VBL151" s="273"/>
      <c r="VBM151" s="273"/>
      <c r="VBN151" s="273"/>
      <c r="VBO151" s="273"/>
      <c r="VBP151" s="273"/>
      <c r="VBQ151" s="273"/>
      <c r="VBR151" s="273"/>
      <c r="VBS151" s="273"/>
      <c r="VBT151" s="273"/>
      <c r="VBU151" s="273"/>
      <c r="VBV151" s="273"/>
      <c r="VBW151" s="273"/>
      <c r="VBX151" s="273"/>
      <c r="VBY151" s="273"/>
      <c r="VBZ151" s="273"/>
      <c r="VCA151" s="273"/>
      <c r="VCB151" s="273"/>
      <c r="VCC151" s="273"/>
      <c r="VCD151" s="273"/>
      <c r="VCE151" s="273"/>
      <c r="VCF151" s="273"/>
      <c r="VCG151" s="273"/>
      <c r="VCH151" s="273"/>
      <c r="VCI151" s="273"/>
      <c r="VCJ151" s="273"/>
      <c r="VCK151" s="273"/>
      <c r="VCL151" s="273"/>
      <c r="VCM151" s="273"/>
      <c r="VCN151" s="273"/>
      <c r="VCO151" s="273"/>
      <c r="VCP151" s="273"/>
      <c r="VCQ151" s="273"/>
      <c r="VCR151" s="273"/>
      <c r="VCS151" s="273"/>
      <c r="VCT151" s="273"/>
      <c r="VCU151" s="273"/>
      <c r="VCV151" s="273"/>
      <c r="VCW151" s="273"/>
      <c r="VCX151" s="273"/>
      <c r="VCY151" s="273"/>
      <c r="VCZ151" s="273"/>
      <c r="VDA151" s="273"/>
      <c r="VDB151" s="273"/>
      <c r="VDC151" s="273"/>
      <c r="VDD151" s="273"/>
      <c r="VDE151" s="273"/>
      <c r="VDF151" s="273"/>
      <c r="VDG151" s="273"/>
      <c r="VDH151" s="273"/>
      <c r="VDI151" s="273"/>
      <c r="VDJ151" s="273"/>
      <c r="VDK151" s="273"/>
      <c r="VDL151" s="273"/>
      <c r="VDM151" s="273"/>
      <c r="VDN151" s="273"/>
      <c r="VDO151" s="273"/>
      <c r="VDP151" s="273"/>
      <c r="VDQ151" s="273"/>
      <c r="VDR151" s="273"/>
      <c r="VDS151" s="273"/>
      <c r="VDT151" s="273"/>
      <c r="VDU151" s="273"/>
      <c r="VDV151" s="273"/>
      <c r="VDW151" s="273"/>
      <c r="VDX151" s="273"/>
      <c r="VDY151" s="273"/>
      <c r="VDZ151" s="273"/>
      <c r="VEA151" s="273"/>
      <c r="VEB151" s="273"/>
      <c r="VEC151" s="273"/>
      <c r="VED151" s="273"/>
      <c r="VEE151" s="273"/>
      <c r="VEF151" s="273"/>
      <c r="VEG151" s="273"/>
      <c r="VEH151" s="273"/>
      <c r="VEI151" s="273"/>
      <c r="VEJ151" s="273"/>
      <c r="VEK151" s="273"/>
      <c r="VEL151" s="273"/>
      <c r="VEM151" s="273"/>
      <c r="VEN151" s="273"/>
      <c r="VEO151" s="273"/>
      <c r="VEP151" s="273"/>
      <c r="VEQ151" s="273"/>
      <c r="VER151" s="273"/>
      <c r="VES151" s="273"/>
      <c r="VET151" s="273"/>
      <c r="VEU151" s="273"/>
      <c r="VEV151" s="273"/>
      <c r="VEW151" s="273"/>
      <c r="VEX151" s="273"/>
      <c r="VEY151" s="273"/>
      <c r="VEZ151" s="273"/>
      <c r="VFA151" s="273"/>
      <c r="VFB151" s="273"/>
      <c r="VFC151" s="273"/>
      <c r="VFD151" s="273"/>
      <c r="VFE151" s="273"/>
      <c r="VFF151" s="273"/>
      <c r="VFG151" s="273"/>
      <c r="VFH151" s="273"/>
      <c r="VFI151" s="273"/>
      <c r="VFJ151" s="273"/>
      <c r="VFK151" s="273"/>
      <c r="VFL151" s="273"/>
      <c r="VFM151" s="273"/>
      <c r="VFN151" s="273"/>
      <c r="VFO151" s="273"/>
      <c r="VFP151" s="273"/>
      <c r="VFQ151" s="273"/>
      <c r="VFR151" s="273"/>
      <c r="VFS151" s="273"/>
      <c r="VFT151" s="273"/>
      <c r="VFU151" s="273"/>
      <c r="VFV151" s="273"/>
      <c r="VFW151" s="273"/>
      <c r="VFX151" s="273"/>
      <c r="VFY151" s="273"/>
      <c r="VFZ151" s="273"/>
      <c r="VGA151" s="273"/>
      <c r="VGB151" s="273"/>
      <c r="VGC151" s="273"/>
      <c r="VGD151" s="273"/>
      <c r="VGE151" s="273"/>
      <c r="VGF151" s="273"/>
      <c r="VGG151" s="273"/>
      <c r="VGH151" s="273"/>
      <c r="VGI151" s="273"/>
      <c r="VGJ151" s="273"/>
      <c r="VGK151" s="273"/>
      <c r="VGL151" s="273"/>
      <c r="VGM151" s="273"/>
      <c r="VGN151" s="273"/>
      <c r="VGO151" s="273"/>
      <c r="VGP151" s="273"/>
      <c r="VGQ151" s="273"/>
      <c r="VGR151" s="273"/>
      <c r="VGS151" s="273"/>
      <c r="VGT151" s="273"/>
      <c r="VGU151" s="273"/>
      <c r="VGV151" s="273"/>
      <c r="VGW151" s="273"/>
      <c r="VGX151" s="273"/>
      <c r="VGY151" s="273"/>
      <c r="VGZ151" s="273"/>
      <c r="VHA151" s="273"/>
      <c r="VHB151" s="273"/>
      <c r="VHC151" s="273"/>
      <c r="VHD151" s="273"/>
      <c r="VHE151" s="273"/>
      <c r="VHF151" s="273"/>
      <c r="VHG151" s="273"/>
      <c r="VHH151" s="273"/>
      <c r="VHI151" s="273"/>
      <c r="VHJ151" s="273"/>
      <c r="VHK151" s="273"/>
      <c r="VHL151" s="273"/>
      <c r="VHM151" s="273"/>
      <c r="VHN151" s="273"/>
      <c r="VHO151" s="273"/>
      <c r="VHP151" s="273"/>
      <c r="VHQ151" s="273"/>
      <c r="VHR151" s="273"/>
      <c r="VHS151" s="273"/>
      <c r="VHT151" s="273"/>
      <c r="VHU151" s="273"/>
      <c r="VHV151" s="273"/>
      <c r="VHW151" s="273"/>
      <c r="VHX151" s="273"/>
      <c r="VHY151" s="273"/>
      <c r="VHZ151" s="273"/>
      <c r="VIA151" s="273"/>
      <c r="VIB151" s="273"/>
      <c r="VIC151" s="273"/>
      <c r="VID151" s="273"/>
      <c r="VIE151" s="273"/>
      <c r="VIF151" s="273"/>
      <c r="VIG151" s="273"/>
      <c r="VIH151" s="273"/>
      <c r="VII151" s="273"/>
      <c r="VIJ151" s="273"/>
      <c r="VIK151" s="273"/>
      <c r="VIL151" s="273"/>
      <c r="VIM151" s="273"/>
      <c r="VIN151" s="273"/>
      <c r="VIO151" s="273"/>
      <c r="VIP151" s="273"/>
      <c r="VIQ151" s="273"/>
      <c r="VIR151" s="273"/>
      <c r="VIS151" s="273"/>
      <c r="VIT151" s="273"/>
      <c r="VIU151" s="273"/>
      <c r="VIV151" s="273"/>
      <c r="VIW151" s="273"/>
      <c r="VIX151" s="273"/>
      <c r="VIY151" s="273"/>
      <c r="VIZ151" s="273"/>
      <c r="VJA151" s="273"/>
      <c r="VJB151" s="273"/>
      <c r="VJC151" s="273"/>
      <c r="VJD151" s="273"/>
      <c r="VJE151" s="273"/>
      <c r="VJF151" s="273"/>
      <c r="VJG151" s="273"/>
      <c r="VJH151" s="273"/>
      <c r="VJI151" s="273"/>
      <c r="VJJ151" s="273"/>
      <c r="VJK151" s="273"/>
      <c r="VJL151" s="273"/>
      <c r="VJM151" s="273"/>
      <c r="VJN151" s="273"/>
      <c r="VJO151" s="273"/>
      <c r="VJP151" s="273"/>
      <c r="VJQ151" s="273"/>
      <c r="VJR151" s="273"/>
      <c r="VJS151" s="273"/>
      <c r="VJT151" s="273"/>
      <c r="VJU151" s="273"/>
      <c r="VJV151" s="273"/>
      <c r="VJW151" s="273"/>
      <c r="VJX151" s="273"/>
      <c r="VJY151" s="273"/>
      <c r="VJZ151" s="273"/>
      <c r="VKA151" s="273"/>
      <c r="VKB151" s="273"/>
      <c r="VKC151" s="273"/>
      <c r="VKD151" s="273"/>
      <c r="VKE151" s="273"/>
      <c r="VKF151" s="273"/>
      <c r="VKG151" s="273"/>
      <c r="VKH151" s="273"/>
      <c r="VKI151" s="273"/>
      <c r="VKJ151" s="273"/>
      <c r="VKK151" s="273"/>
      <c r="VKL151" s="273"/>
      <c r="VKM151" s="273"/>
      <c r="VKN151" s="273"/>
      <c r="VKO151" s="273"/>
      <c r="VKP151" s="273"/>
      <c r="VKQ151" s="273"/>
      <c r="VKR151" s="273"/>
      <c r="VKS151" s="273"/>
      <c r="VKT151" s="273"/>
      <c r="VKU151" s="273"/>
      <c r="VKV151" s="273"/>
      <c r="VKW151" s="273"/>
      <c r="VKX151" s="273"/>
      <c r="VKY151" s="273"/>
      <c r="VKZ151" s="273"/>
      <c r="VLA151" s="273"/>
      <c r="VLB151" s="273"/>
      <c r="VLC151" s="273"/>
      <c r="VLD151" s="273"/>
      <c r="VLE151" s="273"/>
      <c r="VLF151" s="273"/>
      <c r="VLG151" s="273"/>
      <c r="VLH151" s="273"/>
      <c r="VLI151" s="273"/>
      <c r="VLJ151" s="273"/>
      <c r="VLK151" s="273"/>
      <c r="VLL151" s="273"/>
      <c r="VLM151" s="273"/>
      <c r="VLN151" s="273"/>
      <c r="VLO151" s="273"/>
      <c r="VLP151" s="273"/>
      <c r="VLQ151" s="273"/>
      <c r="VLR151" s="273"/>
      <c r="VLS151" s="273"/>
      <c r="VLT151" s="273"/>
      <c r="VLU151" s="273"/>
      <c r="VLV151" s="273"/>
      <c r="VLW151" s="273"/>
      <c r="VLX151" s="273"/>
      <c r="VLY151" s="273"/>
      <c r="VLZ151" s="273"/>
      <c r="VMA151" s="273"/>
      <c r="VMB151" s="273"/>
      <c r="VMC151" s="273"/>
      <c r="VMD151" s="273"/>
      <c r="VME151" s="273"/>
      <c r="VMF151" s="273"/>
      <c r="VMG151" s="273"/>
      <c r="VMH151" s="273"/>
      <c r="VMI151" s="273"/>
      <c r="VMJ151" s="273"/>
      <c r="VMK151" s="273"/>
      <c r="VML151" s="273"/>
      <c r="VMM151" s="273"/>
      <c r="VMN151" s="273"/>
      <c r="VMO151" s="273"/>
      <c r="VMP151" s="273"/>
      <c r="VMQ151" s="273"/>
      <c r="VMR151" s="273"/>
      <c r="VMS151" s="273"/>
      <c r="VMT151" s="273"/>
      <c r="VMU151" s="273"/>
      <c r="VMV151" s="273"/>
      <c r="VMW151" s="273"/>
      <c r="VMX151" s="273"/>
      <c r="VMY151" s="273"/>
      <c r="VMZ151" s="273"/>
      <c r="VNA151" s="273"/>
      <c r="VNB151" s="273"/>
      <c r="VNC151" s="273"/>
      <c r="VND151" s="273"/>
      <c r="VNE151" s="273"/>
      <c r="VNF151" s="273"/>
      <c r="VNG151" s="273"/>
      <c r="VNH151" s="273"/>
      <c r="VNI151" s="273"/>
      <c r="VNJ151" s="273"/>
      <c r="VNK151" s="273"/>
      <c r="VNL151" s="273"/>
      <c r="VNM151" s="273"/>
      <c r="VNN151" s="273"/>
      <c r="VNO151" s="273"/>
      <c r="VNP151" s="273"/>
      <c r="VNQ151" s="273"/>
      <c r="VNR151" s="273"/>
      <c r="VNS151" s="273"/>
      <c r="VNT151" s="273"/>
      <c r="VNU151" s="273"/>
      <c r="VNV151" s="273"/>
      <c r="VNW151" s="273"/>
      <c r="VNX151" s="273"/>
      <c r="VNY151" s="273"/>
      <c r="VNZ151" s="273"/>
      <c r="VOA151" s="273"/>
      <c r="VOB151" s="273"/>
      <c r="VOC151" s="273"/>
      <c r="VOD151" s="273"/>
      <c r="VOE151" s="273"/>
      <c r="VOF151" s="273"/>
      <c r="VOG151" s="273"/>
      <c r="VOH151" s="273"/>
      <c r="VOI151" s="273"/>
      <c r="VOJ151" s="273"/>
      <c r="VOK151" s="273"/>
      <c r="VOL151" s="273"/>
      <c r="VOM151" s="273"/>
      <c r="VON151" s="273"/>
      <c r="VOO151" s="273"/>
      <c r="VOP151" s="273"/>
      <c r="VOQ151" s="273"/>
      <c r="VOR151" s="273"/>
      <c r="VOS151" s="273"/>
      <c r="VOT151" s="273"/>
      <c r="VOU151" s="273"/>
      <c r="VOV151" s="273"/>
      <c r="VOW151" s="273"/>
      <c r="VOX151" s="273"/>
      <c r="VOY151" s="273"/>
      <c r="VOZ151" s="273"/>
      <c r="VPA151" s="273"/>
      <c r="VPB151" s="273"/>
      <c r="VPC151" s="273"/>
      <c r="VPD151" s="273"/>
      <c r="VPE151" s="273"/>
      <c r="VPF151" s="273"/>
      <c r="VPG151" s="273"/>
      <c r="VPH151" s="273"/>
      <c r="VPI151" s="273"/>
      <c r="VPJ151" s="273"/>
      <c r="VPK151" s="273"/>
      <c r="VPL151" s="273"/>
      <c r="VPM151" s="273"/>
      <c r="VPN151" s="273"/>
      <c r="VPO151" s="273"/>
      <c r="VPP151" s="273"/>
      <c r="VPQ151" s="273"/>
      <c r="VPR151" s="273"/>
      <c r="VPS151" s="273"/>
      <c r="VPT151" s="273"/>
      <c r="VPU151" s="273"/>
      <c r="VPV151" s="273"/>
      <c r="VPW151" s="273"/>
      <c r="VPX151" s="273"/>
      <c r="VPY151" s="273"/>
      <c r="VPZ151" s="273"/>
      <c r="VQA151" s="273"/>
      <c r="VQB151" s="273"/>
      <c r="VQC151" s="273"/>
      <c r="VQD151" s="273"/>
      <c r="VQE151" s="273"/>
      <c r="VQF151" s="273"/>
      <c r="VQG151" s="273"/>
      <c r="VQH151" s="273"/>
      <c r="VQI151" s="273"/>
      <c r="VQJ151" s="273"/>
      <c r="VQK151" s="273"/>
      <c r="VQL151" s="273"/>
      <c r="VQM151" s="273"/>
      <c r="VQN151" s="273"/>
      <c r="VQO151" s="273"/>
      <c r="VQP151" s="273"/>
      <c r="VQQ151" s="273"/>
      <c r="VQR151" s="273"/>
      <c r="VQS151" s="273"/>
      <c r="VQT151" s="273"/>
      <c r="VQU151" s="273"/>
      <c r="VQV151" s="273"/>
      <c r="VQW151" s="273"/>
      <c r="VQX151" s="273"/>
      <c r="VQY151" s="273"/>
      <c r="VQZ151" s="273"/>
      <c r="VRA151" s="273"/>
      <c r="VRB151" s="273"/>
      <c r="VRC151" s="273"/>
      <c r="VRD151" s="273"/>
      <c r="VRE151" s="273"/>
      <c r="VRF151" s="273"/>
      <c r="VRG151" s="273"/>
      <c r="VRH151" s="273"/>
      <c r="VRI151" s="273"/>
      <c r="VRJ151" s="273"/>
      <c r="VRK151" s="273"/>
      <c r="VRL151" s="273"/>
      <c r="VRM151" s="273"/>
      <c r="VRN151" s="273"/>
      <c r="VRO151" s="273"/>
      <c r="VRP151" s="273"/>
      <c r="VRQ151" s="273"/>
      <c r="VRR151" s="273"/>
      <c r="VRS151" s="273"/>
      <c r="VRT151" s="273"/>
      <c r="VRU151" s="273"/>
      <c r="VRV151" s="273"/>
      <c r="VRW151" s="273"/>
      <c r="VRX151" s="273"/>
      <c r="VRY151" s="273"/>
      <c r="VRZ151" s="273"/>
      <c r="VSA151" s="273"/>
      <c r="VSB151" s="273"/>
      <c r="VSC151" s="273"/>
      <c r="VSD151" s="273"/>
      <c r="VSE151" s="273"/>
      <c r="VSF151" s="273"/>
      <c r="VSG151" s="273"/>
      <c r="VSH151" s="273"/>
      <c r="VSI151" s="273"/>
      <c r="VSJ151" s="273"/>
      <c r="VSK151" s="273"/>
      <c r="VSL151" s="273"/>
      <c r="VSM151" s="273"/>
      <c r="VSN151" s="273"/>
      <c r="VSO151" s="273"/>
      <c r="VSP151" s="273"/>
      <c r="VSQ151" s="273"/>
      <c r="VSR151" s="273"/>
      <c r="VSS151" s="273"/>
      <c r="VST151" s="273"/>
      <c r="VSU151" s="273"/>
      <c r="VSV151" s="273"/>
      <c r="VSW151" s="273"/>
      <c r="VSX151" s="273"/>
      <c r="VSY151" s="273"/>
      <c r="VSZ151" s="273"/>
      <c r="VTA151" s="273"/>
      <c r="VTB151" s="273"/>
      <c r="VTC151" s="273"/>
      <c r="VTD151" s="273"/>
      <c r="VTE151" s="273"/>
      <c r="VTF151" s="273"/>
      <c r="VTG151" s="273"/>
      <c r="VTH151" s="273"/>
      <c r="VTI151" s="273"/>
      <c r="VTJ151" s="273"/>
      <c r="VTK151" s="273"/>
      <c r="VTL151" s="273"/>
      <c r="VTM151" s="273"/>
      <c r="VTN151" s="273"/>
      <c r="VTO151" s="273"/>
      <c r="VTP151" s="273"/>
      <c r="VTQ151" s="273"/>
      <c r="VTR151" s="273"/>
      <c r="VTS151" s="273"/>
      <c r="VTT151" s="273"/>
      <c r="VTU151" s="273"/>
      <c r="VTV151" s="273"/>
      <c r="VTW151" s="273"/>
      <c r="VTX151" s="273"/>
      <c r="VTY151" s="273"/>
      <c r="VTZ151" s="273"/>
      <c r="VUA151" s="273"/>
      <c r="VUB151" s="273"/>
      <c r="VUC151" s="273"/>
      <c r="VUD151" s="273"/>
      <c r="VUE151" s="273"/>
      <c r="VUF151" s="273"/>
      <c r="VUG151" s="273"/>
      <c r="VUH151" s="273"/>
      <c r="VUI151" s="273"/>
      <c r="VUJ151" s="273"/>
      <c r="VUK151" s="273"/>
      <c r="VUL151" s="273"/>
      <c r="VUM151" s="273"/>
      <c r="VUN151" s="273"/>
      <c r="VUO151" s="273"/>
      <c r="VUP151" s="273"/>
      <c r="VUQ151" s="273"/>
      <c r="VUR151" s="273"/>
      <c r="VUS151" s="273"/>
      <c r="VUT151" s="273"/>
      <c r="VUU151" s="273"/>
      <c r="VUV151" s="273"/>
      <c r="VUW151" s="273"/>
      <c r="VUX151" s="273"/>
      <c r="VUY151" s="273"/>
      <c r="VUZ151" s="273"/>
      <c r="VVA151" s="273"/>
      <c r="VVB151" s="273"/>
      <c r="VVC151" s="273"/>
      <c r="VVD151" s="273"/>
      <c r="VVE151" s="273"/>
      <c r="VVF151" s="273"/>
      <c r="VVG151" s="273"/>
      <c r="VVH151" s="273"/>
      <c r="VVI151" s="273"/>
      <c r="VVJ151" s="273"/>
      <c r="VVK151" s="273"/>
      <c r="VVL151" s="273"/>
      <c r="VVM151" s="273"/>
      <c r="VVN151" s="273"/>
      <c r="VVO151" s="273"/>
      <c r="VVP151" s="273"/>
      <c r="VVQ151" s="273"/>
      <c r="VVR151" s="273"/>
      <c r="VVS151" s="273"/>
      <c r="VVT151" s="273"/>
      <c r="VVU151" s="273"/>
      <c r="VVV151" s="273"/>
      <c r="VVW151" s="273"/>
      <c r="VVX151" s="273"/>
      <c r="VVY151" s="273"/>
      <c r="VVZ151" s="273"/>
      <c r="VWA151" s="273"/>
      <c r="VWB151" s="273"/>
      <c r="VWC151" s="273"/>
      <c r="VWD151" s="273"/>
      <c r="VWE151" s="273"/>
      <c r="VWF151" s="273"/>
      <c r="VWG151" s="273"/>
      <c r="VWH151" s="273"/>
      <c r="VWI151" s="273"/>
      <c r="VWJ151" s="273"/>
      <c r="VWK151" s="273"/>
      <c r="VWL151" s="273"/>
      <c r="VWM151" s="273"/>
      <c r="VWN151" s="273"/>
      <c r="VWO151" s="273"/>
      <c r="VWP151" s="273"/>
      <c r="VWQ151" s="273"/>
      <c r="VWR151" s="273"/>
      <c r="VWS151" s="273"/>
      <c r="VWT151" s="273"/>
      <c r="VWU151" s="273"/>
      <c r="VWV151" s="273"/>
      <c r="VWW151" s="273"/>
      <c r="VWX151" s="273"/>
      <c r="VWY151" s="273"/>
      <c r="VWZ151" s="273"/>
      <c r="VXA151" s="273"/>
      <c r="VXB151" s="273"/>
      <c r="VXC151" s="273"/>
      <c r="VXD151" s="273"/>
      <c r="VXE151" s="273"/>
      <c r="VXF151" s="273"/>
      <c r="VXG151" s="273"/>
      <c r="VXH151" s="273"/>
      <c r="VXI151" s="273"/>
      <c r="VXJ151" s="273"/>
      <c r="VXK151" s="273"/>
      <c r="VXL151" s="273"/>
      <c r="VXM151" s="273"/>
      <c r="VXN151" s="273"/>
      <c r="VXO151" s="273"/>
      <c r="VXP151" s="273"/>
      <c r="VXQ151" s="273"/>
      <c r="VXR151" s="273"/>
      <c r="VXS151" s="273"/>
      <c r="VXT151" s="273"/>
      <c r="VXU151" s="273"/>
      <c r="VXV151" s="273"/>
      <c r="VXW151" s="273"/>
      <c r="VXX151" s="273"/>
      <c r="VXY151" s="273"/>
      <c r="VXZ151" s="273"/>
      <c r="VYA151" s="273"/>
      <c r="VYB151" s="273"/>
      <c r="VYC151" s="273"/>
      <c r="VYD151" s="273"/>
      <c r="VYE151" s="273"/>
      <c r="VYF151" s="273"/>
      <c r="VYG151" s="273"/>
      <c r="VYH151" s="273"/>
      <c r="VYI151" s="273"/>
      <c r="VYJ151" s="273"/>
      <c r="VYK151" s="273"/>
      <c r="VYL151" s="273"/>
      <c r="VYM151" s="273"/>
      <c r="VYN151" s="273"/>
      <c r="VYO151" s="273"/>
      <c r="VYP151" s="273"/>
      <c r="VYQ151" s="273"/>
      <c r="VYR151" s="273"/>
      <c r="VYS151" s="273"/>
      <c r="VYT151" s="273"/>
      <c r="VYU151" s="273"/>
      <c r="VYV151" s="273"/>
      <c r="VYW151" s="273"/>
      <c r="VYX151" s="273"/>
      <c r="VYY151" s="273"/>
      <c r="VYZ151" s="273"/>
      <c r="VZA151" s="273"/>
      <c r="VZB151" s="273"/>
      <c r="VZC151" s="273"/>
      <c r="VZD151" s="273"/>
      <c r="VZE151" s="273"/>
      <c r="VZF151" s="273"/>
      <c r="VZG151" s="273"/>
      <c r="VZH151" s="273"/>
      <c r="VZI151" s="273"/>
      <c r="VZJ151" s="273"/>
      <c r="VZK151" s="273"/>
      <c r="VZL151" s="273"/>
      <c r="VZM151" s="273"/>
      <c r="VZN151" s="273"/>
      <c r="VZO151" s="273"/>
      <c r="VZP151" s="273"/>
      <c r="VZQ151" s="273"/>
      <c r="VZR151" s="273"/>
      <c r="VZS151" s="273"/>
      <c r="VZT151" s="273"/>
      <c r="VZU151" s="273"/>
      <c r="VZV151" s="273"/>
      <c r="VZW151" s="273"/>
      <c r="VZX151" s="273"/>
      <c r="VZY151" s="273"/>
      <c r="VZZ151" s="273"/>
      <c r="WAA151" s="273"/>
      <c r="WAB151" s="273"/>
      <c r="WAC151" s="273"/>
      <c r="WAD151" s="273"/>
      <c r="WAE151" s="273"/>
      <c r="WAF151" s="273"/>
      <c r="WAG151" s="273"/>
      <c r="WAH151" s="273"/>
      <c r="WAI151" s="273"/>
      <c r="WAJ151" s="273"/>
      <c r="WAK151" s="273"/>
      <c r="WAL151" s="273"/>
      <c r="WAM151" s="273"/>
      <c r="WAN151" s="273"/>
      <c r="WAO151" s="273"/>
      <c r="WAP151" s="273"/>
      <c r="WAQ151" s="273"/>
      <c r="WAR151" s="273"/>
      <c r="WAS151" s="273"/>
      <c r="WAT151" s="273"/>
      <c r="WAU151" s="273"/>
      <c r="WAV151" s="273"/>
      <c r="WAW151" s="273"/>
      <c r="WAX151" s="273"/>
      <c r="WAY151" s="273"/>
      <c r="WAZ151" s="273"/>
      <c r="WBA151" s="273"/>
      <c r="WBB151" s="273"/>
      <c r="WBC151" s="273"/>
      <c r="WBD151" s="273"/>
      <c r="WBE151" s="273"/>
      <c r="WBF151" s="273"/>
      <c r="WBG151" s="273"/>
      <c r="WBH151" s="273"/>
      <c r="WBI151" s="273"/>
      <c r="WBJ151" s="273"/>
      <c r="WBK151" s="273"/>
      <c r="WBL151" s="273"/>
      <c r="WBM151" s="273"/>
      <c r="WBN151" s="273"/>
      <c r="WBO151" s="273"/>
      <c r="WBP151" s="273"/>
      <c r="WBQ151" s="273"/>
      <c r="WBR151" s="273"/>
      <c r="WBS151" s="273"/>
      <c r="WBT151" s="273"/>
      <c r="WBU151" s="273"/>
      <c r="WBV151" s="273"/>
      <c r="WBW151" s="273"/>
      <c r="WBX151" s="273"/>
      <c r="WBY151" s="273"/>
      <c r="WBZ151" s="273"/>
      <c r="WCA151" s="273"/>
      <c r="WCB151" s="273"/>
      <c r="WCC151" s="273"/>
      <c r="WCD151" s="273"/>
      <c r="WCE151" s="273"/>
      <c r="WCF151" s="273"/>
      <c r="WCG151" s="273"/>
      <c r="WCH151" s="273"/>
      <c r="WCI151" s="273"/>
      <c r="WCJ151" s="273"/>
      <c r="WCK151" s="273"/>
      <c r="WCL151" s="273"/>
      <c r="WCM151" s="273"/>
      <c r="WCN151" s="273"/>
      <c r="WCO151" s="273"/>
      <c r="WCP151" s="273"/>
      <c r="WCQ151" s="273"/>
      <c r="WCR151" s="273"/>
      <c r="WCS151" s="273"/>
      <c r="WCT151" s="273"/>
      <c r="WCU151" s="273"/>
      <c r="WCV151" s="273"/>
      <c r="WCW151" s="273"/>
      <c r="WCX151" s="273"/>
      <c r="WCY151" s="273"/>
      <c r="WCZ151" s="273"/>
      <c r="WDA151" s="273"/>
      <c r="WDB151" s="273"/>
      <c r="WDC151" s="273"/>
      <c r="WDD151" s="273"/>
      <c r="WDE151" s="273"/>
      <c r="WDF151" s="273"/>
      <c r="WDG151" s="273"/>
      <c r="WDH151" s="273"/>
      <c r="WDI151" s="273"/>
      <c r="WDJ151" s="273"/>
      <c r="WDK151" s="273"/>
      <c r="WDL151" s="273"/>
      <c r="WDM151" s="273"/>
      <c r="WDN151" s="273"/>
      <c r="WDO151" s="273"/>
      <c r="WDP151" s="273"/>
      <c r="WDQ151" s="273"/>
      <c r="WDR151" s="273"/>
      <c r="WDS151" s="273"/>
      <c r="WDT151" s="273"/>
      <c r="WDU151" s="273"/>
      <c r="WDV151" s="273"/>
      <c r="WDW151" s="273"/>
      <c r="WDX151" s="273"/>
      <c r="WDY151" s="273"/>
      <c r="WDZ151" s="273"/>
      <c r="WEA151" s="273"/>
      <c r="WEB151" s="273"/>
      <c r="WEC151" s="273"/>
      <c r="WED151" s="273"/>
      <c r="WEE151" s="273"/>
      <c r="WEF151" s="273"/>
      <c r="WEG151" s="273"/>
      <c r="WEH151" s="273"/>
      <c r="WEI151" s="273"/>
      <c r="WEJ151" s="273"/>
      <c r="WEK151" s="273"/>
      <c r="WEL151" s="273"/>
      <c r="WEM151" s="273"/>
      <c r="WEN151" s="273"/>
      <c r="WEO151" s="273"/>
      <c r="WEP151" s="273"/>
      <c r="WEQ151" s="273"/>
      <c r="WER151" s="273"/>
      <c r="WES151" s="273"/>
      <c r="WET151" s="273"/>
      <c r="WEU151" s="273"/>
      <c r="WEV151" s="273"/>
      <c r="WEW151" s="273"/>
      <c r="WEX151" s="273"/>
      <c r="WEY151" s="273"/>
      <c r="WEZ151" s="273"/>
      <c r="WFA151" s="273"/>
      <c r="WFB151" s="273"/>
      <c r="WFC151" s="273"/>
      <c r="WFD151" s="273"/>
      <c r="WFE151" s="273"/>
      <c r="WFF151" s="273"/>
      <c r="WFG151" s="273"/>
      <c r="WFH151" s="273"/>
      <c r="WFI151" s="273"/>
      <c r="WFJ151" s="273"/>
      <c r="WFK151" s="273"/>
      <c r="WFL151" s="273"/>
      <c r="WFM151" s="273"/>
      <c r="WFN151" s="273"/>
      <c r="WFO151" s="273"/>
      <c r="WFP151" s="273"/>
      <c r="WFQ151" s="273"/>
      <c r="WFR151" s="273"/>
      <c r="WFS151" s="273"/>
      <c r="WFT151" s="273"/>
      <c r="WFU151" s="273"/>
      <c r="WFV151" s="273"/>
      <c r="WFW151" s="273"/>
      <c r="WFX151" s="273"/>
      <c r="WFY151" s="273"/>
      <c r="WFZ151" s="273"/>
      <c r="WGA151" s="273"/>
      <c r="WGB151" s="273"/>
      <c r="WGC151" s="273"/>
      <c r="WGD151" s="273"/>
      <c r="WGE151" s="273"/>
      <c r="WGF151" s="273"/>
      <c r="WGG151" s="273"/>
      <c r="WGH151" s="273"/>
      <c r="WGI151" s="273"/>
      <c r="WGJ151" s="273"/>
      <c r="WGK151" s="273"/>
      <c r="WGL151" s="273"/>
      <c r="WGM151" s="273"/>
      <c r="WGN151" s="273"/>
      <c r="WGO151" s="273"/>
      <c r="WGP151" s="273"/>
      <c r="WGQ151" s="273"/>
      <c r="WGR151" s="273"/>
      <c r="WGS151" s="273"/>
      <c r="WGT151" s="273"/>
      <c r="WGU151" s="273"/>
      <c r="WGV151" s="273"/>
      <c r="WGW151" s="273"/>
      <c r="WGX151" s="273"/>
      <c r="WGY151" s="273"/>
      <c r="WGZ151" s="273"/>
      <c r="WHA151" s="273"/>
      <c r="WHB151" s="273"/>
      <c r="WHC151" s="273"/>
      <c r="WHD151" s="273"/>
      <c r="WHE151" s="273"/>
      <c r="WHF151" s="273"/>
      <c r="WHG151" s="273"/>
      <c r="WHH151" s="273"/>
      <c r="WHI151" s="273"/>
      <c r="WHJ151" s="273"/>
      <c r="WHK151" s="273"/>
      <c r="WHL151" s="273"/>
      <c r="WHM151" s="273"/>
      <c r="WHN151" s="273"/>
      <c r="WHO151" s="273"/>
      <c r="WHP151" s="273"/>
      <c r="WHQ151" s="273"/>
      <c r="WHR151" s="273"/>
      <c r="WHS151" s="273"/>
      <c r="WHT151" s="273"/>
      <c r="WHU151" s="273"/>
      <c r="WHV151" s="273"/>
      <c r="WHW151" s="273"/>
      <c r="WHX151" s="273"/>
      <c r="WHY151" s="273"/>
      <c r="WHZ151" s="273"/>
      <c r="WIA151" s="273"/>
      <c r="WIB151" s="273"/>
      <c r="WIC151" s="273"/>
      <c r="WID151" s="273"/>
      <c r="WIE151" s="273"/>
      <c r="WIF151" s="273"/>
      <c r="WIG151" s="273"/>
      <c r="WIH151" s="273"/>
      <c r="WII151" s="273"/>
      <c r="WIJ151" s="273"/>
      <c r="WIK151" s="273"/>
      <c r="WIL151" s="273"/>
      <c r="WIM151" s="273"/>
      <c r="WIN151" s="273"/>
      <c r="WIO151" s="273"/>
      <c r="WIP151" s="273"/>
      <c r="WIQ151" s="273"/>
      <c r="WIR151" s="273"/>
      <c r="WIS151" s="273"/>
      <c r="WIT151" s="273"/>
      <c r="WIU151" s="273"/>
      <c r="WIV151" s="273"/>
      <c r="WIW151" s="273"/>
      <c r="WIX151" s="273"/>
      <c r="WIY151" s="273"/>
      <c r="WIZ151" s="273"/>
      <c r="WJA151" s="273"/>
      <c r="WJB151" s="273"/>
      <c r="WJC151" s="273"/>
      <c r="WJD151" s="273"/>
      <c r="WJE151" s="273"/>
      <c r="WJF151" s="273"/>
      <c r="WJG151" s="273"/>
      <c r="WJH151" s="273"/>
      <c r="WJI151" s="273"/>
      <c r="WJJ151" s="273"/>
      <c r="WJK151" s="273"/>
      <c r="WJL151" s="273"/>
      <c r="WJM151" s="273"/>
      <c r="WJN151" s="273"/>
      <c r="WJO151" s="273"/>
      <c r="WJP151" s="273"/>
      <c r="WJQ151" s="273"/>
      <c r="WJR151" s="273"/>
      <c r="WJS151" s="273"/>
      <c r="WJT151" s="273"/>
      <c r="WJU151" s="273"/>
      <c r="WJV151" s="273"/>
      <c r="WJW151" s="273"/>
      <c r="WJX151" s="273"/>
      <c r="WJY151" s="273"/>
      <c r="WJZ151" s="273"/>
      <c r="WKA151" s="273"/>
      <c r="WKB151" s="273"/>
      <c r="WKC151" s="273"/>
      <c r="WKD151" s="273"/>
      <c r="WKE151" s="273"/>
      <c r="WKF151" s="273"/>
      <c r="WKG151" s="273"/>
      <c r="WKH151" s="273"/>
      <c r="WKI151" s="273"/>
      <c r="WKJ151" s="273"/>
      <c r="WKK151" s="273"/>
      <c r="WKL151" s="273"/>
      <c r="WKM151" s="273"/>
      <c r="WKN151" s="273"/>
      <c r="WKO151" s="273"/>
      <c r="WKP151" s="273"/>
      <c r="WKQ151" s="273"/>
      <c r="WKR151" s="273"/>
      <c r="WKS151" s="273"/>
      <c r="WKT151" s="273"/>
      <c r="WKU151" s="273"/>
      <c r="WKV151" s="273"/>
      <c r="WKW151" s="273"/>
      <c r="WKX151" s="273"/>
      <c r="WKY151" s="273"/>
      <c r="WKZ151" s="273"/>
      <c r="WLA151" s="273"/>
      <c r="WLB151" s="273"/>
      <c r="WLC151" s="273"/>
      <c r="WLD151" s="273"/>
      <c r="WLE151" s="273"/>
      <c r="WLF151" s="273"/>
      <c r="WLG151" s="273"/>
      <c r="WLH151" s="273"/>
      <c r="WLI151" s="273"/>
      <c r="WLJ151" s="273"/>
      <c r="WLK151" s="273"/>
      <c r="WLL151" s="273"/>
      <c r="WLM151" s="273"/>
      <c r="WLN151" s="273"/>
      <c r="WLO151" s="273"/>
      <c r="WLP151" s="273"/>
      <c r="WLQ151" s="273"/>
      <c r="WLR151" s="273"/>
      <c r="WLS151" s="273"/>
      <c r="WLT151" s="273"/>
      <c r="WLU151" s="273"/>
      <c r="WLV151" s="273"/>
      <c r="WLW151" s="273"/>
      <c r="WLX151" s="273"/>
      <c r="WLY151" s="273"/>
      <c r="WLZ151" s="273"/>
      <c r="WMA151" s="273"/>
      <c r="WMB151" s="273"/>
      <c r="WMC151" s="273"/>
      <c r="WMD151" s="273"/>
      <c r="WME151" s="273"/>
      <c r="WMF151" s="273"/>
      <c r="WMG151" s="273"/>
      <c r="WMH151" s="273"/>
      <c r="WMI151" s="273"/>
      <c r="WMJ151" s="273"/>
      <c r="WMK151" s="273"/>
      <c r="WML151" s="273"/>
      <c r="WMM151" s="273"/>
      <c r="WMN151" s="273"/>
      <c r="WMO151" s="273"/>
      <c r="WMP151" s="273"/>
      <c r="WMQ151" s="273"/>
      <c r="WMR151" s="273"/>
      <c r="WMS151" s="273"/>
      <c r="WMT151" s="273"/>
      <c r="WMU151" s="273"/>
      <c r="WMV151" s="273"/>
      <c r="WMW151" s="273"/>
      <c r="WMX151" s="273"/>
      <c r="WMY151" s="273"/>
      <c r="WMZ151" s="273"/>
      <c r="WNA151" s="273"/>
      <c r="WNB151" s="273"/>
      <c r="WNC151" s="273"/>
      <c r="WND151" s="273"/>
      <c r="WNE151" s="273"/>
      <c r="WNF151" s="273"/>
      <c r="WNG151" s="273"/>
      <c r="WNH151" s="273"/>
      <c r="WNI151" s="273"/>
      <c r="WNJ151" s="273"/>
      <c r="WNK151" s="273"/>
      <c r="WNL151" s="273"/>
      <c r="WNM151" s="273"/>
      <c r="WNN151" s="273"/>
      <c r="WNO151" s="273"/>
      <c r="WNP151" s="273"/>
      <c r="WNQ151" s="273"/>
      <c r="WNR151" s="273"/>
      <c r="WNS151" s="273"/>
      <c r="WNT151" s="273"/>
      <c r="WNU151" s="273"/>
      <c r="WNV151" s="273"/>
      <c r="WNW151" s="273"/>
      <c r="WNX151" s="273"/>
      <c r="WNY151" s="273"/>
      <c r="WNZ151" s="273"/>
      <c r="WOA151" s="273"/>
      <c r="WOB151" s="273"/>
      <c r="WOC151" s="273"/>
      <c r="WOD151" s="273"/>
      <c r="WOE151" s="273"/>
      <c r="WOF151" s="273"/>
      <c r="WOG151" s="273"/>
      <c r="WOH151" s="273"/>
      <c r="WOI151" s="273"/>
      <c r="WOJ151" s="273"/>
      <c r="WOK151" s="273"/>
      <c r="WOL151" s="273"/>
      <c r="WOM151" s="273"/>
      <c r="WON151" s="273"/>
      <c r="WOO151" s="273"/>
      <c r="WOP151" s="273"/>
      <c r="WOQ151" s="273"/>
      <c r="WOR151" s="273"/>
      <c r="WOS151" s="273"/>
      <c r="WOT151" s="273"/>
      <c r="WOU151" s="273"/>
      <c r="WOV151" s="273"/>
      <c r="WOW151" s="273"/>
      <c r="WOX151" s="273"/>
      <c r="WOY151" s="273"/>
      <c r="WOZ151" s="273"/>
      <c r="WPA151" s="273"/>
      <c r="WPB151" s="273"/>
      <c r="WPC151" s="273"/>
      <c r="WPD151" s="273"/>
      <c r="WPE151" s="273"/>
      <c r="WPF151" s="273"/>
      <c r="WPG151" s="273"/>
      <c r="WPH151" s="273"/>
      <c r="WPI151" s="273"/>
      <c r="WPJ151" s="273"/>
      <c r="WPK151" s="273"/>
      <c r="WPL151" s="273"/>
      <c r="WPM151" s="273"/>
      <c r="WPN151" s="273"/>
      <c r="WPO151" s="273"/>
      <c r="WPP151" s="273"/>
      <c r="WPQ151" s="273"/>
      <c r="WPR151" s="273"/>
      <c r="WPS151" s="273"/>
      <c r="WPT151" s="273"/>
      <c r="WPU151" s="273"/>
      <c r="WPV151" s="273"/>
      <c r="WPW151" s="273"/>
      <c r="WPX151" s="273"/>
      <c r="WPY151" s="273"/>
      <c r="WPZ151" s="273"/>
      <c r="WQA151" s="273"/>
      <c r="WQB151" s="273"/>
      <c r="WQC151" s="273"/>
      <c r="WQD151" s="273"/>
      <c r="WQE151" s="273"/>
      <c r="WQF151" s="273"/>
      <c r="WQG151" s="273"/>
      <c r="WQH151" s="273"/>
      <c r="WQI151" s="273"/>
      <c r="WQJ151" s="273"/>
      <c r="WQK151" s="273"/>
      <c r="WQL151" s="273"/>
      <c r="WQM151" s="273"/>
      <c r="WQN151" s="273"/>
      <c r="WQO151" s="273"/>
      <c r="WQP151" s="273"/>
      <c r="WQQ151" s="273"/>
      <c r="WQR151" s="273"/>
      <c r="WQS151" s="273"/>
      <c r="WQT151" s="273"/>
      <c r="WQU151" s="273"/>
      <c r="WQV151" s="273"/>
      <c r="WQW151" s="273"/>
      <c r="WQX151" s="273"/>
      <c r="WQY151" s="273"/>
      <c r="WQZ151" s="273"/>
      <c r="WRA151" s="273"/>
      <c r="WRB151" s="273"/>
      <c r="WRC151" s="273"/>
      <c r="WRD151" s="273"/>
      <c r="WRE151" s="273"/>
      <c r="WRF151" s="273"/>
      <c r="WRG151" s="273"/>
      <c r="WRH151" s="273"/>
      <c r="WRI151" s="273"/>
      <c r="WRJ151" s="273"/>
      <c r="WRK151" s="273"/>
      <c r="WRL151" s="273"/>
      <c r="WRM151" s="273"/>
      <c r="WRN151" s="273"/>
      <c r="WRO151" s="273"/>
      <c r="WRP151" s="273"/>
      <c r="WRQ151" s="273"/>
      <c r="WRR151" s="273"/>
      <c r="WRS151" s="273"/>
      <c r="WRT151" s="273"/>
      <c r="WRU151" s="273"/>
      <c r="WRV151" s="273"/>
      <c r="WRW151" s="273"/>
      <c r="WRX151" s="273"/>
      <c r="WRY151" s="273"/>
      <c r="WRZ151" s="273"/>
      <c r="WSA151" s="273"/>
      <c r="WSB151" s="273"/>
      <c r="WSC151" s="273"/>
      <c r="WSD151" s="273"/>
      <c r="WSE151" s="273"/>
      <c r="WSF151" s="273"/>
      <c r="WSG151" s="273"/>
      <c r="WSH151" s="273"/>
      <c r="WSI151" s="273"/>
      <c r="WSJ151" s="273"/>
      <c r="WSK151" s="273"/>
      <c r="WSL151" s="273"/>
      <c r="WSM151" s="273"/>
      <c r="WSN151" s="273"/>
      <c r="WSO151" s="273"/>
      <c r="WSP151" s="273"/>
      <c r="WSQ151" s="273"/>
      <c r="WSR151" s="273"/>
      <c r="WSS151" s="273"/>
      <c r="WST151" s="273"/>
      <c r="WSU151" s="273"/>
      <c r="WSV151" s="273"/>
      <c r="WSW151" s="273"/>
      <c r="WSX151" s="273"/>
      <c r="WSY151" s="273"/>
      <c r="WSZ151" s="273"/>
      <c r="WTA151" s="273"/>
      <c r="WTB151" s="273"/>
      <c r="WTC151" s="273"/>
      <c r="WTD151" s="273"/>
      <c r="WTE151" s="273"/>
      <c r="WTF151" s="273"/>
      <c r="WTG151" s="273"/>
      <c r="WTH151" s="273"/>
      <c r="WTI151" s="273"/>
      <c r="WTJ151" s="273"/>
      <c r="WTK151" s="273"/>
      <c r="WTL151" s="273"/>
      <c r="WTM151" s="273"/>
      <c r="WTN151" s="273"/>
      <c r="WTO151" s="273"/>
      <c r="WTP151" s="273"/>
      <c r="WTQ151" s="273"/>
      <c r="WTR151" s="273"/>
      <c r="WTS151" s="273"/>
      <c r="WTT151" s="273"/>
      <c r="WTU151" s="273"/>
      <c r="WTV151" s="273"/>
      <c r="WTW151" s="273"/>
      <c r="WTX151" s="273"/>
      <c r="WTY151" s="273"/>
      <c r="WTZ151" s="273"/>
      <c r="WUA151" s="273"/>
      <c r="WUB151" s="273"/>
      <c r="WUC151" s="273"/>
      <c r="WUD151" s="273"/>
      <c r="WUE151" s="273"/>
      <c r="WUF151" s="273"/>
      <c r="WUG151" s="273"/>
      <c r="WUH151" s="273"/>
      <c r="WUI151" s="273"/>
      <c r="WUJ151" s="273"/>
      <c r="WUK151" s="273"/>
      <c r="WUL151" s="273"/>
      <c r="WUM151" s="273"/>
      <c r="WUN151" s="273"/>
      <c r="WUO151" s="273"/>
      <c r="WUP151" s="273"/>
      <c r="WUQ151" s="273"/>
      <c r="WUR151" s="273"/>
      <c r="WUS151" s="273"/>
      <c r="WUT151" s="273"/>
      <c r="WUU151" s="273"/>
      <c r="WUV151" s="273"/>
      <c r="WUW151" s="273"/>
      <c r="WUX151" s="273"/>
      <c r="WUY151" s="273"/>
      <c r="WUZ151" s="273"/>
      <c r="WVA151" s="273"/>
      <c r="WVB151" s="273"/>
      <c r="WVC151" s="273"/>
      <c r="WVD151" s="273"/>
      <c r="WVE151" s="273"/>
      <c r="WVF151" s="273"/>
      <c r="WVG151" s="273"/>
      <c r="WVH151" s="273"/>
      <c r="WVI151" s="273"/>
      <c r="WVJ151" s="273"/>
      <c r="WVK151" s="273"/>
      <c r="WVL151" s="273"/>
      <c r="WVM151" s="273"/>
      <c r="WVN151" s="273"/>
      <c r="WVO151" s="273"/>
      <c r="WVP151" s="273"/>
      <c r="WVQ151" s="273"/>
      <c r="WVR151" s="273"/>
      <c r="WVS151" s="273"/>
      <c r="WVT151" s="273"/>
      <c r="WVU151" s="273"/>
      <c r="WVV151" s="273"/>
      <c r="WVW151" s="273"/>
      <c r="WVX151" s="273"/>
      <c r="WVY151" s="273"/>
      <c r="WVZ151" s="273"/>
      <c r="WWA151" s="273"/>
      <c r="WWB151" s="273"/>
      <c r="WWC151" s="273"/>
      <c r="WWD151" s="273"/>
      <c r="WWE151" s="273"/>
      <c r="WWF151" s="273"/>
      <c r="WWG151" s="273"/>
      <c r="WWH151" s="273"/>
      <c r="WWI151" s="273"/>
      <c r="WWJ151" s="273"/>
      <c r="WWK151" s="273"/>
      <c r="WWL151" s="273"/>
      <c r="WWM151" s="273"/>
      <c r="WWN151" s="273"/>
      <c r="WWO151" s="273"/>
      <c r="WWP151" s="273"/>
      <c r="WWQ151" s="273"/>
      <c r="WWR151" s="273"/>
      <c r="WWS151" s="273"/>
      <c r="WWT151" s="273"/>
      <c r="WWU151" s="273"/>
      <c r="WWV151" s="273"/>
      <c r="WWW151" s="273"/>
      <c r="WWX151" s="273"/>
      <c r="WWY151" s="273"/>
      <c r="WWZ151" s="273"/>
      <c r="WXA151" s="273"/>
      <c r="WXB151" s="273"/>
      <c r="WXC151" s="273"/>
      <c r="WXD151" s="273"/>
      <c r="WXE151" s="273"/>
      <c r="WXF151" s="273"/>
      <c r="WXG151" s="273"/>
      <c r="WXH151" s="273"/>
      <c r="WXI151" s="273"/>
      <c r="WXJ151" s="273"/>
      <c r="WXK151" s="273"/>
      <c r="WXL151" s="273"/>
      <c r="WXM151" s="273"/>
      <c r="WXN151" s="273"/>
      <c r="WXO151" s="273"/>
      <c r="WXP151" s="273"/>
      <c r="WXQ151" s="273"/>
      <c r="WXR151" s="273"/>
      <c r="WXS151" s="273"/>
      <c r="WXT151" s="273"/>
      <c r="WXU151" s="273"/>
      <c r="WXV151" s="273"/>
      <c r="WXW151" s="273"/>
      <c r="WXX151" s="273"/>
      <c r="WXY151" s="273"/>
      <c r="WXZ151" s="273"/>
      <c r="WYA151" s="273"/>
      <c r="WYB151" s="273"/>
      <c r="WYC151" s="273"/>
      <c r="WYD151" s="273"/>
      <c r="WYE151" s="273"/>
      <c r="WYF151" s="273"/>
      <c r="WYG151" s="273"/>
      <c r="WYH151" s="273"/>
      <c r="WYI151" s="273"/>
      <c r="WYJ151" s="273"/>
      <c r="WYK151" s="273"/>
      <c r="WYL151" s="273"/>
      <c r="WYM151" s="273"/>
      <c r="WYN151" s="273"/>
      <c r="WYO151" s="273"/>
      <c r="WYP151" s="273"/>
      <c r="WYQ151" s="273"/>
      <c r="WYR151" s="273"/>
      <c r="WYS151" s="273"/>
      <c r="WYT151" s="273"/>
      <c r="WYU151" s="273"/>
      <c r="WYV151" s="273"/>
      <c r="WYW151" s="273"/>
      <c r="WYX151" s="273"/>
      <c r="WYY151" s="273"/>
      <c r="WYZ151" s="273"/>
      <c r="WZA151" s="273"/>
      <c r="WZB151" s="273"/>
      <c r="WZC151" s="273"/>
      <c r="WZD151" s="273"/>
      <c r="WZE151" s="273"/>
      <c r="WZF151" s="273"/>
      <c r="WZG151" s="273"/>
      <c r="WZH151" s="273"/>
      <c r="WZI151" s="273"/>
      <c r="WZJ151" s="273"/>
      <c r="WZK151" s="273"/>
      <c r="WZL151" s="273"/>
      <c r="WZM151" s="273"/>
      <c r="WZN151" s="273"/>
      <c r="WZO151" s="273"/>
      <c r="WZP151" s="273"/>
      <c r="WZQ151" s="273"/>
      <c r="WZR151" s="273"/>
      <c r="WZS151" s="273"/>
      <c r="WZT151" s="273"/>
      <c r="WZU151" s="273"/>
      <c r="WZV151" s="273"/>
      <c r="WZW151" s="273"/>
      <c r="WZX151" s="273"/>
      <c r="WZY151" s="273"/>
      <c r="WZZ151" s="273"/>
      <c r="XAA151" s="273"/>
      <c r="XAB151" s="273"/>
      <c r="XAC151" s="273"/>
      <c r="XAD151" s="273"/>
      <c r="XAE151" s="273"/>
      <c r="XAF151" s="273"/>
      <c r="XAG151" s="273"/>
      <c r="XAH151" s="273"/>
      <c r="XAI151" s="273"/>
      <c r="XAJ151" s="273"/>
      <c r="XAK151" s="273"/>
      <c r="XAL151" s="273"/>
      <c r="XAM151" s="273"/>
      <c r="XAN151" s="273"/>
      <c r="XAO151" s="273"/>
      <c r="XAP151" s="273"/>
      <c r="XAQ151" s="273"/>
      <c r="XAR151" s="273"/>
      <c r="XAS151" s="273"/>
      <c r="XAT151" s="273"/>
      <c r="XAU151" s="273"/>
      <c r="XAV151" s="273"/>
      <c r="XAW151" s="273"/>
      <c r="XAX151" s="273"/>
      <c r="XAY151" s="273"/>
      <c r="XAZ151" s="273"/>
      <c r="XBA151" s="273"/>
      <c r="XBB151" s="273"/>
      <c r="XBC151" s="273"/>
      <c r="XBD151" s="273"/>
      <c r="XBE151" s="273"/>
      <c r="XBF151" s="273"/>
      <c r="XBG151" s="273"/>
      <c r="XBH151" s="273"/>
      <c r="XBI151" s="273"/>
      <c r="XBJ151" s="273"/>
      <c r="XBK151" s="273"/>
      <c r="XBL151" s="273"/>
      <c r="XBM151" s="273"/>
      <c r="XBN151" s="273"/>
      <c r="XBO151" s="273"/>
      <c r="XBP151" s="273"/>
      <c r="XBQ151" s="273"/>
      <c r="XBR151" s="273"/>
      <c r="XBS151" s="273"/>
      <c r="XBT151" s="273"/>
      <c r="XBU151" s="273"/>
      <c r="XBV151" s="273"/>
      <c r="XBW151" s="273"/>
      <c r="XBX151" s="273"/>
      <c r="XBY151" s="273"/>
      <c r="XBZ151" s="273"/>
      <c r="XCA151" s="273"/>
      <c r="XCB151" s="273"/>
      <c r="XCC151" s="273"/>
      <c r="XCD151" s="273"/>
      <c r="XCE151" s="273"/>
      <c r="XCF151" s="273"/>
      <c r="XCG151" s="273"/>
      <c r="XCH151" s="273"/>
      <c r="XCI151" s="273"/>
      <c r="XCJ151" s="273"/>
      <c r="XCK151" s="273"/>
      <c r="XCL151" s="273"/>
      <c r="XCM151" s="273"/>
      <c r="XCN151" s="273"/>
      <c r="XCO151" s="273"/>
      <c r="XCP151" s="273"/>
      <c r="XCQ151" s="273"/>
      <c r="XCR151" s="273"/>
      <c r="XCS151" s="273"/>
      <c r="XCT151" s="273"/>
      <c r="XCU151" s="273"/>
      <c r="XCV151" s="273"/>
      <c r="XCW151" s="273"/>
      <c r="XCX151" s="273"/>
      <c r="XCY151" s="273"/>
      <c r="XCZ151" s="273"/>
      <c r="XDA151" s="273"/>
      <c r="XDB151" s="273"/>
      <c r="XDC151" s="273"/>
      <c r="XDD151" s="273"/>
      <c r="XDE151" s="273"/>
      <c r="XDF151" s="273"/>
      <c r="XDG151" s="273"/>
      <c r="XDH151" s="273"/>
      <c r="XDI151" s="273"/>
      <c r="XDJ151" s="273"/>
      <c r="XDK151" s="273"/>
      <c r="XDL151" s="273"/>
      <c r="XDM151" s="273"/>
      <c r="XDN151" s="273"/>
      <c r="XDO151" s="273"/>
      <c r="XDP151" s="273"/>
      <c r="XDQ151" s="273"/>
      <c r="XDR151" s="273"/>
      <c r="XDS151" s="273"/>
      <c r="XDT151" s="273"/>
      <c r="XDU151" s="273"/>
      <c r="XDV151" s="273"/>
      <c r="XDW151" s="273"/>
      <c r="XDX151" s="273"/>
      <c r="XDY151" s="273"/>
      <c r="XDZ151" s="273"/>
      <c r="XEA151" s="273"/>
      <c r="XEB151" s="273"/>
      <c r="XEC151" s="273"/>
      <c r="XED151" s="273"/>
      <c r="XEE151" s="273"/>
      <c r="XEF151" s="273"/>
      <c r="XEG151" s="273"/>
      <c r="XEH151" s="273"/>
      <c r="XEI151" s="273"/>
      <c r="XEJ151" s="273"/>
      <c r="XEK151" s="273"/>
      <c r="XEL151" s="273"/>
      <c r="XEM151" s="273"/>
      <c r="XEN151" s="273"/>
      <c r="XEO151" s="273"/>
      <c r="XEP151" s="273"/>
      <c r="XEQ151" s="273"/>
      <c r="XER151" s="273"/>
      <c r="XES151" s="273"/>
      <c r="XET151" s="273"/>
      <c r="XEU151" s="273"/>
      <c r="XEV151" s="273"/>
      <c r="XEW151" s="273"/>
      <c r="XEX151" s="273"/>
      <c r="XEY151" s="273"/>
    </row>
    <row r="152" spans="1:16379" s="188" customFormat="1" ht="15" customHeight="1">
      <c r="A152" s="183"/>
      <c r="B152" s="184"/>
      <c r="C152" s="184"/>
      <c r="D152" s="184"/>
      <c r="E152" s="506" t="s">
        <v>157</v>
      </c>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06"/>
      <c r="AH152" s="506"/>
      <c r="AI152" s="506"/>
      <c r="AJ152" s="506"/>
      <c r="AK152" s="506"/>
      <c r="AL152" s="506"/>
      <c r="AM152" s="506"/>
      <c r="AN152" s="506"/>
      <c r="AO152" s="506"/>
      <c r="AP152" s="506"/>
      <c r="AQ152" s="506"/>
      <c r="AR152" s="506"/>
      <c r="AS152" s="506"/>
      <c r="AT152" s="506"/>
      <c r="AU152" s="506"/>
      <c r="AV152" s="506"/>
      <c r="AW152" s="506"/>
      <c r="AX152" s="506"/>
      <c r="AY152" s="506"/>
      <c r="AZ152" s="506"/>
      <c r="BA152" s="506"/>
      <c r="BB152" s="506"/>
      <c r="BC152" s="506"/>
      <c r="BD152" s="506"/>
      <c r="BE152" s="506"/>
      <c r="BF152" s="506"/>
      <c r="BG152" s="506"/>
      <c r="BH152" s="506"/>
      <c r="BI152" s="506"/>
      <c r="BJ152" s="506"/>
      <c r="BK152" s="506"/>
      <c r="BL152" s="506"/>
      <c r="BM152" s="506"/>
      <c r="BN152" s="506"/>
      <c r="BO152" s="506"/>
      <c r="BP152" s="506"/>
      <c r="BQ152" s="506"/>
      <c r="BR152" s="506"/>
      <c r="BS152" s="506"/>
      <c r="BT152" s="506"/>
      <c r="BU152" s="506"/>
      <c r="BV152" s="506"/>
      <c r="BW152" s="506"/>
      <c r="BX152" s="506"/>
      <c r="BY152" s="506"/>
      <c r="BZ152" s="506"/>
      <c r="CA152" s="506"/>
      <c r="CB152" s="291"/>
      <c r="CC152" s="185"/>
      <c r="CD152" s="186"/>
      <c r="CE152" s="187"/>
      <c r="CF152" s="187"/>
      <c r="CH152" s="187"/>
      <c r="CI152" s="187"/>
      <c r="CJ152" s="187"/>
      <c r="CK152" s="187"/>
      <c r="CL152" s="187"/>
      <c r="CM152" s="187"/>
      <c r="CN152" s="187"/>
      <c r="CO152" s="187"/>
      <c r="CP152" s="187"/>
      <c r="CQ152" s="187"/>
      <c r="CR152" s="187"/>
      <c r="CS152" s="187"/>
      <c r="CT152" s="187"/>
      <c r="CU152" s="187"/>
      <c r="CV152" s="187"/>
      <c r="CW152" s="187"/>
      <c r="CX152" s="187"/>
      <c r="CY152" s="187"/>
      <c r="CZ152" s="187"/>
      <c r="DA152" s="187"/>
      <c r="DB152" s="187"/>
    </row>
    <row r="153" spans="1:16379" ht="15" customHeight="1">
      <c r="A153" s="279"/>
      <c r="B153" s="273"/>
      <c r="C153" s="273"/>
      <c r="D153" s="273"/>
      <c r="E153" s="273"/>
      <c r="F153" s="495" t="s">
        <v>3</v>
      </c>
      <c r="G153" s="495"/>
      <c r="H153" s="492" t="s">
        <v>109</v>
      </c>
      <c r="I153" s="492"/>
      <c r="J153" s="281"/>
      <c r="K153" s="273"/>
      <c r="L153" s="273"/>
      <c r="M153" s="273"/>
      <c r="N153" s="273"/>
      <c r="O153" s="273"/>
      <c r="P153" s="273"/>
      <c r="Q153" s="273"/>
      <c r="R153" s="273"/>
      <c r="S153" s="273"/>
      <c r="T153" s="273"/>
      <c r="U153" s="273"/>
      <c r="V153" s="273"/>
      <c r="W153" s="273"/>
      <c r="X153" s="273"/>
      <c r="Y153" s="273"/>
      <c r="Z153" s="273"/>
      <c r="AA153" s="273"/>
      <c r="AB153" s="273"/>
      <c r="AC153" s="275"/>
      <c r="AD153" s="275"/>
      <c r="AE153" s="275"/>
      <c r="AF153" s="275"/>
      <c r="AG153" s="275"/>
      <c r="AH153" s="275"/>
      <c r="AI153" s="275"/>
      <c r="AJ153" s="275"/>
      <c r="AK153" s="275"/>
      <c r="AL153" s="275"/>
      <c r="AM153" s="275"/>
      <c r="AN153" s="275"/>
      <c r="AO153" s="275"/>
      <c r="AP153" s="275"/>
      <c r="AQ153" s="275"/>
      <c r="AR153" s="25"/>
      <c r="AS153" s="25"/>
      <c r="AT153" s="25"/>
      <c r="AU153" s="25"/>
      <c r="AV153" s="25"/>
      <c r="AW153" s="25"/>
      <c r="AX153" s="25"/>
      <c r="AY153" s="25"/>
      <c r="AZ153" s="2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159"/>
      <c r="CD153" s="24"/>
      <c r="CE153" s="9"/>
      <c r="CF153" s="9"/>
      <c r="CG153" s="9"/>
      <c r="CH153" s="9"/>
      <c r="CI153" s="9"/>
      <c r="DC153" s="14"/>
      <c r="DD153" s="14"/>
      <c r="DE153" s="14"/>
      <c r="DF153" s="14"/>
      <c r="DG153" s="14"/>
    </row>
    <row r="154" spans="1:16379" ht="15" customHeight="1">
      <c r="A154" s="279"/>
      <c r="B154" s="273"/>
      <c r="C154" s="273"/>
      <c r="D154" s="273"/>
      <c r="E154" s="273"/>
      <c r="F154" s="495" t="s">
        <v>3</v>
      </c>
      <c r="G154" s="495"/>
      <c r="H154" s="492" t="s">
        <v>110</v>
      </c>
      <c r="I154" s="492"/>
      <c r="J154" s="25"/>
      <c r="K154" s="2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5"/>
      <c r="AS154" s="25"/>
      <c r="AT154" s="25"/>
      <c r="AU154" s="25"/>
      <c r="AV154" s="25"/>
      <c r="AW154" s="25"/>
      <c r="AX154" s="25"/>
      <c r="AY154" s="25"/>
      <c r="AZ154" s="25"/>
      <c r="BA154" s="275"/>
      <c r="BB154" s="275"/>
      <c r="BC154" s="275"/>
      <c r="BD154" s="275"/>
      <c r="BE154" s="275"/>
      <c r="BF154" s="275"/>
      <c r="BG154" s="275"/>
      <c r="BH154" s="275"/>
      <c r="BI154" s="275"/>
      <c r="BJ154" s="275"/>
      <c r="BK154" s="275"/>
      <c r="BL154" s="275"/>
      <c r="BM154" s="275"/>
      <c r="BN154" s="275"/>
      <c r="BO154" s="275"/>
      <c r="BP154" s="275"/>
      <c r="BQ154" s="275"/>
      <c r="BR154" s="275"/>
      <c r="BS154" s="275"/>
      <c r="BT154" s="275"/>
      <c r="BU154" s="275"/>
      <c r="BV154" s="275"/>
      <c r="BW154" s="275"/>
      <c r="BX154" s="275"/>
      <c r="BY154" s="275"/>
      <c r="BZ154" s="275"/>
      <c r="CA154" s="275"/>
      <c r="CB154" s="275"/>
      <c r="CC154" s="159"/>
      <c r="CD154" s="24"/>
      <c r="CE154" s="9"/>
      <c r="CF154" s="9"/>
      <c r="CG154" s="9"/>
      <c r="CH154" s="9"/>
      <c r="CI154" s="9"/>
      <c r="DC154" s="14"/>
      <c r="DD154" s="14"/>
      <c r="DE154" s="14"/>
      <c r="DF154" s="14"/>
      <c r="DG154" s="14"/>
    </row>
    <row r="155" spans="1:16379" ht="15" customHeight="1">
      <c r="A155" s="279"/>
      <c r="B155" s="273"/>
      <c r="C155" s="273"/>
      <c r="D155" s="273"/>
      <c r="E155" s="273"/>
      <c r="F155" s="273"/>
      <c r="G155" s="498" t="s">
        <v>111</v>
      </c>
      <c r="H155" s="498"/>
      <c r="I155" s="498"/>
      <c r="J155" s="498"/>
      <c r="K155" s="498"/>
      <c r="L155" s="498"/>
      <c r="M155" s="498"/>
      <c r="N155" s="498"/>
      <c r="O155" s="498"/>
      <c r="P155" s="498"/>
      <c r="Q155" s="498"/>
      <c r="R155" s="498"/>
      <c r="S155" s="498"/>
      <c r="T155" s="498"/>
      <c r="U155" s="498"/>
      <c r="V155" s="498"/>
      <c r="W155" s="273"/>
      <c r="X155" s="273"/>
      <c r="Y155" s="273"/>
      <c r="Z155" s="273"/>
      <c r="AA155" s="504" t="s">
        <v>3</v>
      </c>
      <c r="AB155" s="504"/>
      <c r="AC155" s="498" t="s">
        <v>112</v>
      </c>
      <c r="AD155" s="498"/>
      <c r="AE155" s="498"/>
      <c r="AF155" s="498"/>
      <c r="AG155" s="498"/>
      <c r="AH155" s="498"/>
      <c r="AI155" s="498"/>
      <c r="AJ155" s="498"/>
      <c r="AK155" s="498"/>
      <c r="AL155" s="498"/>
      <c r="AM155" s="498"/>
      <c r="AN155" s="498"/>
      <c r="AO155" s="498"/>
      <c r="AP155" s="498"/>
      <c r="AQ155" s="498"/>
      <c r="AR155" s="498"/>
      <c r="AS155" s="498"/>
      <c r="AT155" s="498"/>
      <c r="AU155" s="498"/>
      <c r="AV155" s="498"/>
      <c r="AW155" s="498"/>
      <c r="AX155" s="273"/>
      <c r="AY155" s="281"/>
      <c r="AZ155" s="281"/>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81"/>
      <c r="CA155" s="281"/>
      <c r="CB155" s="281"/>
      <c r="CC155" s="54"/>
      <c r="CD155" s="24"/>
      <c r="CE155" s="9"/>
      <c r="CF155" s="9"/>
      <c r="CG155" s="9"/>
      <c r="CH155" s="9"/>
      <c r="CI155" s="9"/>
      <c r="DC155" s="14"/>
      <c r="DD155" s="14"/>
      <c r="DE155" s="14"/>
      <c r="DF155" s="14"/>
      <c r="DG155" s="14"/>
    </row>
    <row r="156" spans="1:16379" ht="15" customHeight="1">
      <c r="A156" s="279"/>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504" t="s">
        <v>3</v>
      </c>
      <c r="AB156" s="504"/>
      <c r="AC156" s="498" t="s">
        <v>113</v>
      </c>
      <c r="AD156" s="498"/>
      <c r="AE156" s="498"/>
      <c r="AF156" s="498"/>
      <c r="AG156" s="498"/>
      <c r="AH156" s="498"/>
      <c r="AI156" s="498"/>
      <c r="AJ156" s="498"/>
      <c r="AK156" s="498"/>
      <c r="AL156" s="498"/>
      <c r="AM156" s="498"/>
      <c r="AN156" s="498"/>
      <c r="AO156" s="498"/>
      <c r="AP156" s="498"/>
      <c r="AQ156" s="498"/>
      <c r="AR156" s="498"/>
      <c r="AS156" s="498"/>
      <c r="AT156" s="498"/>
      <c r="AU156" s="498"/>
      <c r="AV156" s="498"/>
      <c r="AW156" s="498"/>
      <c r="AX156" s="273"/>
      <c r="AY156" s="25"/>
      <c r="AZ156" s="19"/>
      <c r="BA156" s="19"/>
      <c r="BB156" s="275"/>
      <c r="BC156" s="275"/>
      <c r="BD156" s="275"/>
      <c r="BE156" s="275"/>
      <c r="BF156" s="275"/>
      <c r="BG156" s="275"/>
      <c r="BH156" s="275"/>
      <c r="BI156" s="275"/>
      <c r="BJ156" s="275"/>
      <c r="BK156" s="275"/>
      <c r="BL156" s="275"/>
      <c r="BM156" s="275"/>
      <c r="BN156" s="275"/>
      <c r="BO156" s="275"/>
      <c r="BP156" s="275"/>
      <c r="BQ156" s="275"/>
      <c r="BR156" s="275"/>
      <c r="BS156" s="275"/>
      <c r="BT156" s="275"/>
      <c r="BU156" s="275"/>
      <c r="BV156" s="275"/>
      <c r="BW156" s="275"/>
      <c r="BX156" s="275"/>
      <c r="BY156" s="275"/>
      <c r="BZ156" s="25"/>
      <c r="CA156" s="25"/>
      <c r="CB156" s="25"/>
      <c r="CC156" s="159"/>
      <c r="CD156" s="24"/>
      <c r="CE156" s="9"/>
      <c r="CF156" s="9"/>
      <c r="CG156" s="9"/>
      <c r="CH156" s="9"/>
      <c r="CI156" s="9"/>
      <c r="DC156" s="14"/>
      <c r="DD156" s="14"/>
      <c r="DE156" s="14"/>
      <c r="DF156" s="14"/>
      <c r="DG156" s="14"/>
    </row>
    <row r="157" spans="1:16379" s="9" customFormat="1" ht="15" customHeight="1">
      <c r="A157" s="279"/>
      <c r="B157" s="273"/>
      <c r="C157" s="273"/>
      <c r="D157" s="273"/>
      <c r="E157" s="273"/>
      <c r="F157" s="273"/>
      <c r="G157" s="273"/>
      <c r="H157" s="273"/>
      <c r="I157" s="273"/>
      <c r="J157" s="273"/>
      <c r="K157" s="273"/>
      <c r="L157" s="273"/>
      <c r="M157" s="273"/>
      <c r="N157" s="273"/>
      <c r="O157" s="273"/>
      <c r="P157" s="273"/>
      <c r="Q157" s="273"/>
      <c r="R157" s="273"/>
      <c r="S157" s="273"/>
      <c r="T157" s="498" t="s">
        <v>114</v>
      </c>
      <c r="U157" s="498"/>
      <c r="V157" s="498"/>
      <c r="W157" s="498"/>
      <c r="X157" s="498"/>
      <c r="Y157" s="498"/>
      <c r="Z157" s="498"/>
      <c r="AA157" s="498"/>
      <c r="AB157" s="498"/>
      <c r="AC157" s="498"/>
      <c r="AD157" s="498"/>
      <c r="AE157" s="498"/>
      <c r="AF157" s="498"/>
      <c r="AG157" s="498"/>
      <c r="AH157" s="498"/>
      <c r="AI157" s="498"/>
      <c r="AJ157" s="498"/>
      <c r="AK157" s="498"/>
      <c r="AL157" s="498"/>
      <c r="AM157" s="498"/>
      <c r="AN157" s="498"/>
      <c r="AO157" s="498"/>
      <c r="AP157" s="498"/>
      <c r="AQ157" s="278"/>
      <c r="AR157" s="276" t="s">
        <v>3</v>
      </c>
      <c r="AS157" s="276"/>
      <c r="AT157" s="498" t="s">
        <v>109</v>
      </c>
      <c r="AU157" s="498"/>
      <c r="AV157" s="281"/>
      <c r="AW157" s="24"/>
      <c r="AX157" s="24"/>
      <c r="AY157" s="495" t="s">
        <v>3</v>
      </c>
      <c r="AZ157" s="495"/>
      <c r="BA157" s="498" t="s">
        <v>110</v>
      </c>
      <c r="BB157" s="498"/>
      <c r="BC157" s="24"/>
      <c r="BD157" s="24"/>
      <c r="BE157" s="24"/>
      <c r="BF157" s="24"/>
      <c r="BG157" s="24"/>
      <c r="BH157" s="273"/>
      <c r="BI157" s="273"/>
      <c r="BJ157" s="273"/>
      <c r="BK157" s="273"/>
      <c r="BL157" s="273"/>
      <c r="BM157" s="24"/>
      <c r="BN157" s="24"/>
      <c r="BO157" s="273"/>
      <c r="BP157" s="273"/>
      <c r="BQ157" s="273"/>
      <c r="BR157" s="273"/>
      <c r="BS157" s="273"/>
      <c r="BT157" s="273"/>
      <c r="BU157" s="273"/>
      <c r="BV157" s="24"/>
      <c r="BW157" s="24"/>
      <c r="BX157" s="24"/>
      <c r="BY157" s="273"/>
      <c r="BZ157" s="281"/>
      <c r="CA157" s="281"/>
      <c r="CB157" s="281"/>
      <c r="CC157" s="54"/>
      <c r="CD157" s="24"/>
    </row>
    <row r="158" spans="1:16379" s="9" customFormat="1" ht="15" customHeight="1">
      <c r="A158" s="279"/>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504" t="s">
        <v>3</v>
      </c>
      <c r="AB158" s="504"/>
      <c r="AC158" s="498" t="s">
        <v>30</v>
      </c>
      <c r="AD158" s="498"/>
      <c r="AE158" s="498"/>
      <c r="AF158" s="498"/>
      <c r="AG158" s="498"/>
      <c r="AH158" s="281"/>
      <c r="AI158" s="273" t="s">
        <v>115</v>
      </c>
      <c r="AJ158" s="276"/>
      <c r="AK158" s="504"/>
      <c r="AL158" s="504"/>
      <c r="AM158" s="504"/>
      <c r="AN158" s="504"/>
      <c r="AO158" s="504"/>
      <c r="AP158" s="504"/>
      <c r="AQ158" s="504"/>
      <c r="AR158" s="504"/>
      <c r="AS158" s="504"/>
      <c r="AT158" s="504"/>
      <c r="AU158" s="504"/>
      <c r="AV158" s="504"/>
      <c r="AW158" s="504"/>
      <c r="AX158" s="504"/>
      <c r="AY158" s="504"/>
      <c r="AZ158" s="504"/>
      <c r="BA158" s="504"/>
      <c r="BB158" s="504"/>
      <c r="BC158" s="504"/>
      <c r="BD158" s="504"/>
      <c r="BE158" s="504"/>
      <c r="BF158" s="504"/>
      <c r="BG158" s="504"/>
      <c r="BH158" s="504"/>
      <c r="BI158" s="504"/>
      <c r="BJ158" s="504"/>
      <c r="BK158" s="504"/>
      <c r="BL158" s="504"/>
      <c r="BM158" s="504"/>
      <c r="BN158" s="504"/>
      <c r="BO158" s="504"/>
      <c r="BP158" s="504"/>
      <c r="BQ158" s="504"/>
      <c r="BR158" s="504"/>
      <c r="BS158" s="504"/>
      <c r="BT158" s="504"/>
      <c r="BU158" s="504"/>
      <c r="BV158" s="504"/>
      <c r="BW158" s="273" t="s">
        <v>105</v>
      </c>
      <c r="BX158" s="281"/>
      <c r="BY158" s="24"/>
      <c r="BZ158" s="273"/>
      <c r="CA158" s="273"/>
      <c r="CB158" s="273"/>
      <c r="CC158" s="54"/>
      <c r="CD158" s="24"/>
    </row>
    <row r="159" spans="1:16379" s="9" customFormat="1" ht="15" customHeight="1">
      <c r="A159" s="279"/>
      <c r="B159" s="273"/>
      <c r="C159" s="273"/>
      <c r="D159" s="498" t="s">
        <v>116</v>
      </c>
      <c r="E159" s="498"/>
      <c r="F159" s="498"/>
      <c r="G159" s="498"/>
      <c r="H159" s="498"/>
      <c r="I159" s="498"/>
      <c r="J159" s="498"/>
      <c r="K159" s="498"/>
      <c r="L159" s="498"/>
      <c r="M159" s="498"/>
      <c r="N159" s="498"/>
      <c r="O159" s="498"/>
      <c r="P159" s="498"/>
      <c r="Q159" s="498"/>
      <c r="R159" s="498"/>
      <c r="S159" s="273"/>
      <c r="T159" s="273"/>
      <c r="U159" s="281"/>
      <c r="V159" s="281"/>
      <c r="W159" s="281"/>
      <c r="X159" s="281"/>
      <c r="Y159" s="273"/>
      <c r="Z159" s="273"/>
      <c r="AA159" s="24"/>
      <c r="AB159" s="24"/>
      <c r="AC159" s="24"/>
      <c r="AD159" s="24"/>
      <c r="AE159" s="24"/>
      <c r="AF159" s="24"/>
      <c r="AG159" s="273"/>
      <c r="AH159" s="273"/>
      <c r="AI159" s="273"/>
      <c r="AJ159" s="24"/>
      <c r="AK159" s="24"/>
      <c r="AL159" s="24"/>
      <c r="AM159" s="24"/>
      <c r="AN159" s="24"/>
      <c r="AO159" s="273"/>
      <c r="AP159" s="273"/>
      <c r="AQ159" s="273"/>
      <c r="AR159" s="24"/>
      <c r="AS159" s="24"/>
      <c r="AT159" s="24"/>
      <c r="AU159" s="24"/>
      <c r="AV159" s="24"/>
      <c r="AW159" s="24"/>
      <c r="AX159" s="24"/>
      <c r="AY159" s="24"/>
      <c r="AZ159" s="24"/>
      <c r="BA159" s="24"/>
      <c r="BB159" s="24"/>
      <c r="BC159" s="24"/>
      <c r="BD159" s="24"/>
      <c r="BE159" s="24"/>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73"/>
      <c r="CA159" s="273"/>
      <c r="CB159" s="273"/>
      <c r="CC159" s="54"/>
      <c r="CD159" s="24"/>
    </row>
    <row r="160" spans="1:16379" s="9" customFormat="1" ht="15" customHeight="1">
      <c r="A160" s="279"/>
      <c r="B160" s="273"/>
      <c r="C160" s="273"/>
      <c r="D160" s="273"/>
      <c r="E160" s="273"/>
      <c r="F160" s="504" t="s">
        <v>3</v>
      </c>
      <c r="G160" s="504"/>
      <c r="H160" s="498" t="s">
        <v>109</v>
      </c>
      <c r="I160" s="498"/>
      <c r="J160" s="24"/>
      <c r="K160" s="24"/>
      <c r="L160" s="24"/>
      <c r="M160" s="24"/>
      <c r="N160" s="24"/>
      <c r="O160" s="24"/>
      <c r="P160" s="24"/>
      <c r="Q160" s="24"/>
      <c r="R160" s="24"/>
      <c r="S160" s="24"/>
      <c r="T160" s="24"/>
      <c r="U160" s="24"/>
      <c r="V160" s="24"/>
      <c r="W160" s="24"/>
      <c r="X160" s="24"/>
      <c r="Y160" s="24"/>
      <c r="Z160" s="24"/>
      <c r="AA160" s="24"/>
      <c r="AB160" s="278"/>
      <c r="AC160" s="278"/>
      <c r="AD160" s="278"/>
      <c r="AE160" s="278"/>
      <c r="AF160" s="278"/>
      <c r="AG160" s="278"/>
      <c r="AH160" s="278"/>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3"/>
      <c r="BU160" s="273"/>
      <c r="BV160" s="273"/>
      <c r="BW160" s="273"/>
      <c r="BX160" s="273"/>
      <c r="BY160" s="273"/>
      <c r="BZ160" s="273"/>
      <c r="CA160" s="273"/>
      <c r="CB160" s="273"/>
      <c r="CC160" s="54"/>
      <c r="CD160" s="24"/>
    </row>
    <row r="161" spans="1:111" s="9" customFormat="1" ht="15" customHeight="1">
      <c r="A161" s="279"/>
      <c r="B161" s="273"/>
      <c r="C161" s="273"/>
      <c r="D161" s="273"/>
      <c r="E161" s="273"/>
      <c r="F161" s="504" t="s">
        <v>3</v>
      </c>
      <c r="G161" s="504"/>
      <c r="H161" s="498" t="s">
        <v>110</v>
      </c>
      <c r="I161" s="498"/>
      <c r="J161" s="498"/>
      <c r="K161" s="24"/>
      <c r="L161" s="24"/>
      <c r="M161" s="24"/>
      <c r="N161" s="24"/>
      <c r="O161" s="24"/>
      <c r="P161" s="24"/>
      <c r="Q161" s="24"/>
      <c r="R161" s="24"/>
      <c r="S161" s="24"/>
      <c r="T161" s="24"/>
      <c r="U161" s="24"/>
      <c r="V161" s="24"/>
      <c r="W161" s="24"/>
      <c r="X161" s="24"/>
      <c r="Y161" s="24"/>
      <c r="Z161" s="24"/>
      <c r="AA161" s="24"/>
      <c r="AB161" s="278"/>
      <c r="AC161" s="278"/>
      <c r="AD161" s="278"/>
      <c r="AE161" s="278"/>
      <c r="AF161" s="278"/>
      <c r="AG161" s="278"/>
      <c r="AH161" s="278"/>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c r="BS161" s="273"/>
      <c r="BT161" s="273"/>
      <c r="BU161" s="273"/>
      <c r="BV161" s="273"/>
      <c r="BW161" s="273"/>
      <c r="BX161" s="273"/>
      <c r="BY161" s="273"/>
      <c r="BZ161" s="273"/>
      <c r="CA161" s="273"/>
      <c r="CB161" s="273"/>
      <c r="CC161" s="54"/>
      <c r="CD161" s="24"/>
    </row>
    <row r="162" spans="1:111" s="9" customFormat="1" ht="15" customHeight="1">
      <c r="A162" s="279"/>
      <c r="B162" s="273"/>
      <c r="C162" s="273"/>
      <c r="D162" s="273"/>
      <c r="E162" s="273"/>
      <c r="F162" s="504" t="s">
        <v>3</v>
      </c>
      <c r="G162" s="504"/>
      <c r="H162" s="498" t="s">
        <v>117</v>
      </c>
      <c r="I162" s="498"/>
      <c r="J162" s="498"/>
      <c r="K162" s="498"/>
      <c r="L162" s="498"/>
      <c r="M162" s="498"/>
      <c r="N162" s="498"/>
      <c r="O162" s="498"/>
      <c r="P162" s="498"/>
      <c r="Q162" s="498"/>
      <c r="R162" s="498"/>
      <c r="S162" s="498"/>
      <c r="T162" s="498"/>
      <c r="U162" s="498"/>
      <c r="V162" s="24"/>
      <c r="W162" s="24"/>
      <c r="X162" s="24"/>
      <c r="Y162" s="24"/>
      <c r="Z162" s="24"/>
      <c r="AA162" s="24"/>
      <c r="AB162" s="278"/>
      <c r="AC162" s="278"/>
      <c r="AD162" s="278"/>
      <c r="AE162" s="278"/>
      <c r="AF162" s="278"/>
      <c r="AG162" s="278"/>
      <c r="AH162" s="278"/>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3"/>
      <c r="BY162" s="273"/>
      <c r="BZ162" s="273"/>
      <c r="CA162" s="273"/>
      <c r="CB162" s="273"/>
      <c r="CC162" s="54"/>
      <c r="CD162" s="24"/>
    </row>
    <row r="163" spans="1:111" s="9" customFormat="1" ht="6" customHeight="1">
      <c r="A163" s="279"/>
      <c r="B163" s="273"/>
      <c r="C163" s="273"/>
      <c r="D163" s="273"/>
      <c r="E163" s="273"/>
      <c r="F163" s="24"/>
      <c r="G163" s="24"/>
      <c r="H163" s="24"/>
      <c r="I163" s="24"/>
      <c r="J163" s="24"/>
      <c r="K163" s="24"/>
      <c r="L163" s="24"/>
      <c r="M163" s="24"/>
      <c r="N163" s="24"/>
      <c r="O163" s="24"/>
      <c r="P163" s="24"/>
      <c r="Q163" s="24"/>
      <c r="R163" s="24"/>
      <c r="S163" s="24"/>
      <c r="T163" s="24"/>
      <c r="U163" s="24"/>
      <c r="V163" s="24"/>
      <c r="W163" s="24"/>
      <c r="X163" s="24"/>
      <c r="Y163" s="24"/>
      <c r="Z163" s="24"/>
      <c r="AA163" s="24"/>
      <c r="AB163" s="278"/>
      <c r="AC163" s="278"/>
      <c r="AD163" s="278"/>
      <c r="AE163" s="278"/>
      <c r="AF163" s="278"/>
      <c r="AG163" s="278"/>
      <c r="AH163" s="278"/>
      <c r="AI163" s="273"/>
      <c r="AJ163" s="273"/>
      <c r="AK163" s="273"/>
      <c r="AL163" s="273"/>
      <c r="AM163" s="273"/>
      <c r="AN163" s="273"/>
      <c r="AO163" s="273"/>
      <c r="AP163" s="273"/>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73"/>
      <c r="BR163" s="273"/>
      <c r="BS163" s="273"/>
      <c r="BT163" s="273"/>
      <c r="BU163" s="273"/>
      <c r="BV163" s="273"/>
      <c r="BW163" s="273"/>
      <c r="BX163" s="273"/>
      <c r="BY163" s="273"/>
      <c r="BZ163" s="273"/>
      <c r="CA163" s="273"/>
      <c r="CB163" s="273"/>
      <c r="CC163" s="54"/>
      <c r="CD163" s="24"/>
    </row>
    <row r="164" spans="1:111" ht="15" customHeight="1">
      <c r="A164" s="499" t="s">
        <v>486</v>
      </c>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277"/>
      <c r="AF164" s="277"/>
      <c r="AG164" s="277"/>
      <c r="AH164" s="277"/>
      <c r="AI164" s="277"/>
      <c r="AJ164" s="277"/>
      <c r="AK164" s="277"/>
      <c r="AL164" s="277"/>
      <c r="AM164" s="277"/>
      <c r="AN164" s="277"/>
      <c r="AO164" s="277"/>
      <c r="AP164" s="277"/>
      <c r="AQ164" s="277"/>
      <c r="AR164" s="277"/>
      <c r="AS164" s="277"/>
      <c r="AT164" s="277"/>
      <c r="AU164" s="277"/>
      <c r="AV164" s="277"/>
      <c r="AW164" s="277"/>
      <c r="AX164" s="277"/>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7"/>
      <c r="BV164" s="277"/>
      <c r="BW164" s="277"/>
      <c r="BX164" s="277"/>
      <c r="BY164" s="277"/>
      <c r="BZ164" s="277"/>
      <c r="CA164" s="277"/>
      <c r="CB164" s="42"/>
      <c r="CC164" s="23"/>
      <c r="CD164" s="24"/>
      <c r="CE164" s="9"/>
      <c r="CF164" s="9"/>
      <c r="CG164" s="9"/>
      <c r="CH164" s="9"/>
      <c r="CI164" s="9"/>
      <c r="DC164" s="14"/>
      <c r="DD164" s="14"/>
      <c r="DE164" s="14"/>
      <c r="DF164" s="14"/>
      <c r="DG164" s="14"/>
    </row>
    <row r="165" spans="1:111" ht="15" customHeight="1">
      <c r="A165" s="10"/>
      <c r="B165" s="24"/>
      <c r="C165" s="24"/>
      <c r="D165" s="281"/>
      <c r="E165" s="281"/>
      <c r="F165" s="492" t="s">
        <v>34</v>
      </c>
      <c r="G165" s="492"/>
      <c r="H165" s="492"/>
      <c r="I165" s="492"/>
      <c r="J165" s="273"/>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498"/>
      <c r="AG165" s="498"/>
      <c r="AH165" s="498"/>
      <c r="AI165" s="273"/>
      <c r="AJ165" s="492" t="s">
        <v>35</v>
      </c>
      <c r="AK165" s="492"/>
      <c r="AL165" s="492"/>
      <c r="AM165" s="492"/>
      <c r="AN165" s="492"/>
      <c r="AO165" s="492"/>
      <c r="AP165" s="492"/>
      <c r="AQ165" s="492"/>
      <c r="AR165" s="492"/>
      <c r="AS165" s="492"/>
      <c r="AT165" s="492"/>
      <c r="AU165" s="492"/>
      <c r="AV165" s="492"/>
      <c r="AW165" s="492"/>
      <c r="AX165" s="492"/>
      <c r="AY165" s="505" t="s">
        <v>36</v>
      </c>
      <c r="AZ165" s="505"/>
      <c r="BA165" s="505"/>
      <c r="BB165" s="505"/>
      <c r="BC165" s="505"/>
      <c r="BD165" s="505"/>
      <c r="BE165" s="505"/>
      <c r="BF165" s="505"/>
      <c r="BG165" s="505"/>
      <c r="BH165" s="505"/>
      <c r="BI165" s="498"/>
      <c r="BJ165" s="498"/>
      <c r="BK165" s="498"/>
      <c r="BL165" s="498"/>
      <c r="BM165" s="498"/>
      <c r="BN165" s="498"/>
      <c r="BO165" s="498"/>
      <c r="BP165" s="498"/>
      <c r="BQ165" s="498"/>
      <c r="BR165" s="498"/>
      <c r="BS165" s="498"/>
      <c r="BT165" s="498"/>
      <c r="BU165" s="498"/>
      <c r="BV165" s="498"/>
      <c r="BW165" s="498"/>
      <c r="BX165" s="498"/>
      <c r="BY165" s="498"/>
      <c r="BZ165" s="498"/>
      <c r="CA165" s="498"/>
      <c r="CB165" s="273"/>
      <c r="CC165" s="13"/>
      <c r="CD165" s="24"/>
      <c r="CE165" s="9"/>
      <c r="CF165" s="9"/>
      <c r="CG165" s="9"/>
      <c r="CH165" s="9"/>
      <c r="CI165" s="9"/>
      <c r="DC165" s="14"/>
      <c r="DD165" s="14"/>
      <c r="DE165" s="14"/>
      <c r="DF165" s="14"/>
      <c r="DG165" s="14"/>
    </row>
    <row r="166" spans="1:111" ht="15" customHeight="1">
      <c r="A166" s="10"/>
      <c r="B166" s="24"/>
      <c r="C166" s="24"/>
      <c r="D166" s="281"/>
      <c r="E166" s="281"/>
      <c r="F166" s="492" t="s">
        <v>37</v>
      </c>
      <c r="G166" s="492"/>
      <c r="H166" s="492"/>
      <c r="I166" s="492"/>
      <c r="J166" s="273"/>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c r="AI166" s="273"/>
      <c r="AJ166" s="498" t="s">
        <v>33</v>
      </c>
      <c r="AK166" s="498"/>
      <c r="AL166" s="498"/>
      <c r="AM166" s="498"/>
      <c r="AN166" s="498"/>
      <c r="AO166" s="498"/>
      <c r="AP166" s="498"/>
      <c r="AQ166" s="498"/>
      <c r="AR166" s="498"/>
      <c r="AS166" s="498"/>
      <c r="AT166" s="498"/>
      <c r="AU166" s="498"/>
      <c r="AV166" s="498"/>
      <c r="AW166" s="498"/>
      <c r="AX166" s="498"/>
      <c r="AY166" s="498"/>
      <c r="AZ166" s="498"/>
      <c r="BA166" s="498"/>
      <c r="BB166" s="498"/>
      <c r="BC166" s="498"/>
      <c r="BD166" s="498"/>
      <c r="BE166" s="498"/>
      <c r="BF166" s="498"/>
      <c r="BG166" s="498"/>
      <c r="BH166" s="498"/>
      <c r="BI166" s="498"/>
      <c r="BJ166" s="498"/>
      <c r="BK166" s="498"/>
      <c r="BL166" s="498"/>
      <c r="BM166" s="498"/>
      <c r="BN166" s="498"/>
      <c r="BO166" s="498"/>
      <c r="BP166" s="498"/>
      <c r="BQ166" s="498"/>
      <c r="BR166" s="498"/>
      <c r="BS166" s="498"/>
      <c r="BT166" s="498"/>
      <c r="BU166" s="498"/>
      <c r="BV166" s="498"/>
      <c r="BW166" s="498"/>
      <c r="BX166" s="498"/>
      <c r="BY166" s="498"/>
      <c r="BZ166" s="498"/>
      <c r="CA166" s="498"/>
      <c r="CB166" s="273"/>
      <c r="CC166" s="13"/>
      <c r="CD166" s="24"/>
      <c r="CE166" s="9"/>
      <c r="CF166" s="9"/>
      <c r="CG166" s="9"/>
      <c r="CH166" s="9"/>
      <c r="CI166" s="9"/>
      <c r="DC166" s="14"/>
      <c r="DD166" s="14"/>
      <c r="DE166" s="14"/>
      <c r="DF166" s="14"/>
      <c r="DG166" s="14"/>
    </row>
    <row r="167" spans="1:111" ht="15" customHeight="1">
      <c r="A167" s="10"/>
      <c r="B167" s="24"/>
      <c r="C167" s="24"/>
      <c r="D167" s="281"/>
      <c r="E167" s="281"/>
      <c r="F167" s="492" t="s">
        <v>38</v>
      </c>
      <c r="G167" s="492"/>
      <c r="H167" s="492"/>
      <c r="I167" s="492"/>
      <c r="J167" s="273"/>
      <c r="K167" s="498"/>
      <c r="L167" s="498"/>
      <c r="M167" s="498"/>
      <c r="N167" s="498"/>
      <c r="O167" s="498"/>
      <c r="P167" s="498"/>
      <c r="Q167" s="498"/>
      <c r="R167" s="498"/>
      <c r="S167" s="498"/>
      <c r="T167" s="498"/>
      <c r="U167" s="498"/>
      <c r="V167" s="498"/>
      <c r="W167" s="498"/>
      <c r="X167" s="498"/>
      <c r="Y167" s="498"/>
      <c r="Z167" s="498"/>
      <c r="AA167" s="498"/>
      <c r="AB167" s="498"/>
      <c r="AC167" s="498"/>
      <c r="AD167" s="492" t="s">
        <v>32</v>
      </c>
      <c r="AE167" s="492"/>
      <c r="AF167" s="492"/>
      <c r="AG167" s="492"/>
      <c r="AH167" s="492"/>
      <c r="AI167" s="492"/>
      <c r="AJ167" s="492"/>
      <c r="AK167" s="492"/>
      <c r="AL167" s="492"/>
      <c r="AM167" s="492"/>
      <c r="AN167" s="492"/>
      <c r="AO167" s="273"/>
      <c r="AP167" s="273"/>
      <c r="AQ167" s="278" t="s">
        <v>39</v>
      </c>
      <c r="AR167" s="278"/>
      <c r="AS167" s="278"/>
      <c r="AT167" s="498"/>
      <c r="AU167" s="498"/>
      <c r="AV167" s="498"/>
      <c r="AW167" s="498"/>
      <c r="AX167" s="498"/>
      <c r="AY167" s="498"/>
      <c r="AZ167" s="498"/>
      <c r="BA167" s="498"/>
      <c r="BB167" s="498"/>
      <c r="BC167" s="498"/>
      <c r="BD167" s="498"/>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24"/>
      <c r="CC167" s="13"/>
      <c r="CD167" s="24"/>
      <c r="CE167" s="9"/>
      <c r="CF167" s="9"/>
      <c r="CG167" s="9"/>
      <c r="CH167" s="9"/>
      <c r="CI167" s="9"/>
      <c r="DC167" s="14"/>
      <c r="DD167" s="14"/>
      <c r="DE167" s="14"/>
      <c r="DF167" s="14"/>
      <c r="DG167" s="14"/>
    </row>
    <row r="168" spans="1:111" ht="8.25" customHeight="1">
      <c r="A168" s="150"/>
      <c r="B168" s="41"/>
      <c r="C168" s="4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41"/>
      <c r="CC168" s="26"/>
      <c r="CD168" s="24"/>
      <c r="CE168" s="9"/>
      <c r="CF168" s="9"/>
      <c r="CG168" s="9"/>
      <c r="CH168" s="9"/>
      <c r="CI168" s="9"/>
      <c r="DC168" s="14"/>
      <c r="DD168" s="14"/>
      <c r="DE168" s="14"/>
      <c r="DF168" s="14"/>
      <c r="DG168" s="14"/>
    </row>
    <row r="169" spans="1:111" s="71" customFormat="1" ht="15" customHeight="1">
      <c r="A169" s="501" t="s">
        <v>284</v>
      </c>
      <c r="B169" s="501"/>
      <c r="C169" s="501"/>
      <c r="D169" s="501"/>
      <c r="E169" s="501"/>
      <c r="F169" s="501"/>
      <c r="G169" s="501"/>
      <c r="H169" s="501"/>
      <c r="I169" s="501"/>
      <c r="J169" s="501"/>
      <c r="K169" s="501"/>
      <c r="L169" s="501"/>
      <c r="M169" s="501"/>
      <c r="N169" s="501"/>
      <c r="O169" s="501"/>
      <c r="P169" s="501"/>
      <c r="Q169" s="501"/>
      <c r="R169" s="501"/>
      <c r="S169" s="501"/>
      <c r="T169" s="501"/>
      <c r="U169" s="501"/>
      <c r="V169" s="501"/>
      <c r="W169" s="501"/>
      <c r="X169" s="501"/>
      <c r="Y169" s="501"/>
      <c r="Z169" s="501"/>
      <c r="AA169" s="501"/>
      <c r="AB169" s="501"/>
      <c r="AC169" s="501"/>
      <c r="AD169" s="501"/>
      <c r="AE169" s="501"/>
      <c r="AF169" s="501"/>
      <c r="AG169" s="501"/>
      <c r="AH169" s="501"/>
      <c r="AI169" s="501"/>
      <c r="AJ169" s="501"/>
      <c r="AK169" s="501"/>
      <c r="AL169" s="501"/>
      <c r="AM169" s="501"/>
      <c r="AN169" s="501"/>
      <c r="AO169" s="501"/>
      <c r="AP169" s="501"/>
      <c r="AQ169" s="501"/>
      <c r="AR169" s="501"/>
      <c r="AS169" s="501"/>
      <c r="AT169" s="501"/>
      <c r="AU169" s="501"/>
      <c r="AV169" s="501"/>
      <c r="AW169" s="501"/>
      <c r="AX169" s="501"/>
      <c r="AY169" s="501"/>
      <c r="AZ169" s="501"/>
      <c r="BA169" s="501"/>
      <c r="BB169" s="501"/>
      <c r="BC169" s="501"/>
      <c r="BD169" s="501"/>
      <c r="BE169" s="501"/>
      <c r="BF169" s="501"/>
      <c r="BG169" s="501"/>
      <c r="BH169" s="501"/>
      <c r="BI169" s="501"/>
      <c r="BJ169" s="501"/>
      <c r="BK169" s="501"/>
      <c r="BL169" s="501"/>
      <c r="BM169" s="501"/>
      <c r="BN169" s="501"/>
      <c r="BO169" s="501"/>
      <c r="BP169" s="501"/>
      <c r="BQ169" s="501"/>
      <c r="BR169" s="501"/>
      <c r="BS169" s="501"/>
      <c r="BT169" s="501"/>
      <c r="BU169" s="501"/>
      <c r="BV169" s="501"/>
      <c r="BW169" s="501"/>
      <c r="BX169" s="501"/>
      <c r="BY169" s="501"/>
      <c r="BZ169" s="501"/>
      <c r="CA169" s="501"/>
      <c r="CB169" s="501"/>
      <c r="CC169" s="292"/>
      <c r="CD169" s="126"/>
    </row>
    <row r="170" spans="1:111" ht="15" customHeight="1">
      <c r="A170" s="24"/>
      <c r="B170" s="498"/>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t="s">
        <v>146</v>
      </c>
      <c r="BS170" s="24"/>
      <c r="BT170" s="24"/>
      <c r="BU170" s="24"/>
      <c r="BV170" s="24"/>
      <c r="BW170" s="24"/>
      <c r="BX170" s="24"/>
      <c r="BY170" s="24"/>
      <c r="BZ170" s="24"/>
      <c r="CA170" s="24"/>
      <c r="CB170" s="24"/>
      <c r="CC170" s="24"/>
      <c r="CD170" s="24"/>
      <c r="CE170" s="9"/>
      <c r="CF170" s="9"/>
      <c r="CG170" s="9"/>
      <c r="CH170" s="9"/>
      <c r="CI170" s="9"/>
      <c r="DC170" s="14"/>
      <c r="DD170" s="14"/>
      <c r="DE170" s="14"/>
      <c r="DF170" s="14"/>
      <c r="DG170" s="14"/>
    </row>
    <row r="171" spans="1:111" s="9" customFormat="1" ht="6.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24"/>
      <c r="CC171" s="24"/>
      <c r="CD171" s="14"/>
    </row>
    <row r="172" spans="1:111" s="9" customFormat="1" ht="15" customHeight="1">
      <c r="A172" s="14"/>
      <c r="B172" s="14"/>
      <c r="C172" s="14"/>
      <c r="D172" s="14"/>
      <c r="E172" s="14"/>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14"/>
      <c r="CH172" s="14"/>
      <c r="CI172" s="14"/>
    </row>
    <row r="173" spans="1:111" s="9" customFormat="1" ht="15" customHeight="1">
      <c r="A173" s="14"/>
      <c r="B173" s="14"/>
      <c r="C173" s="14"/>
      <c r="D173" s="14"/>
      <c r="E173" s="14"/>
      <c r="F173" s="67"/>
      <c r="G173" s="67"/>
      <c r="H173" s="67"/>
      <c r="I173" s="67"/>
      <c r="J173" s="67"/>
      <c r="K173" s="67"/>
      <c r="L173" s="67"/>
      <c r="M173" s="67"/>
      <c r="N173" s="67"/>
      <c r="O173" s="67"/>
      <c r="P173" s="67"/>
      <c r="Q173" s="67"/>
      <c r="R173" s="67"/>
      <c r="S173" s="67"/>
      <c r="T173" s="67"/>
      <c r="U173" s="67"/>
      <c r="V173" s="67"/>
      <c r="W173" s="67"/>
      <c r="X173" s="67"/>
      <c r="Y173" s="67"/>
      <c r="Z173" s="67"/>
      <c r="AA173" s="67"/>
      <c r="AB173" s="68"/>
      <c r="AC173" s="68"/>
      <c r="AD173" s="68"/>
      <c r="AE173" s="68"/>
      <c r="AF173" s="68"/>
      <c r="AG173" s="68"/>
      <c r="AH173" s="68"/>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14"/>
      <c r="CH173" s="14"/>
      <c r="CI173" s="14"/>
    </row>
    <row r="174" spans="1:111" s="9" customFormat="1" ht="15" customHeight="1">
      <c r="A174" s="14"/>
      <c r="B174" s="14"/>
      <c r="C174" s="14"/>
      <c r="D174" s="14"/>
      <c r="E174" s="14"/>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7"/>
      <c r="BX174" s="69"/>
      <c r="BY174" s="69"/>
      <c r="BZ174" s="69"/>
      <c r="CA174" s="69"/>
      <c r="CB174" s="69"/>
      <c r="CC174" s="69"/>
      <c r="CD174" s="69"/>
      <c r="CE174" s="69"/>
      <c r="CF174" s="69"/>
      <c r="CG174" s="69"/>
      <c r="CH174" s="69"/>
      <c r="CI174" s="14"/>
    </row>
    <row r="175" spans="1:111" s="9" customFormat="1" ht="15" customHeight="1">
      <c r="A175" s="14"/>
      <c r="B175" s="14"/>
      <c r="C175" s="14"/>
      <c r="D175" s="14"/>
      <c r="E175" s="14"/>
      <c r="F175" s="67"/>
      <c r="G175" s="67"/>
      <c r="H175" s="67"/>
      <c r="I175" s="67"/>
      <c r="J175" s="67"/>
      <c r="K175" s="67"/>
      <c r="L175" s="67"/>
      <c r="M175" s="67"/>
      <c r="N175" s="67"/>
      <c r="O175" s="67"/>
      <c r="P175" s="67"/>
      <c r="Q175" s="67"/>
      <c r="R175" s="67"/>
      <c r="S175" s="67"/>
      <c r="T175" s="67"/>
      <c r="U175" s="67"/>
      <c r="V175" s="67"/>
      <c r="W175" s="67"/>
      <c r="X175" s="67"/>
      <c r="Y175" s="67"/>
      <c r="Z175" s="67"/>
      <c r="AA175" s="67"/>
      <c r="AB175" s="69"/>
      <c r="AC175" s="69"/>
      <c r="AD175" s="69"/>
      <c r="AE175" s="69"/>
      <c r="AF175" s="69"/>
      <c r="AG175" s="69"/>
      <c r="AH175" s="69"/>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9"/>
      <c r="BX175" s="67"/>
      <c r="BY175" s="67"/>
      <c r="BZ175" s="67"/>
      <c r="CA175" s="67"/>
      <c r="CB175" s="67"/>
      <c r="CC175" s="67"/>
      <c r="CD175" s="67"/>
      <c r="CE175" s="67"/>
      <c r="CF175" s="67"/>
      <c r="CG175" s="14"/>
      <c r="CH175" s="14"/>
      <c r="CI175" s="14"/>
    </row>
    <row r="176" spans="1:111" s="9" customFormat="1" ht="15" customHeight="1">
      <c r="A176" s="14"/>
      <c r="B176" s="14"/>
      <c r="C176" s="14"/>
      <c r="D176" s="14"/>
      <c r="E176" s="14"/>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7"/>
      <c r="BX176" s="69"/>
      <c r="BY176" s="69"/>
      <c r="BZ176" s="69"/>
      <c r="CA176" s="69"/>
      <c r="CB176" s="69"/>
      <c r="CC176" s="69"/>
      <c r="CD176" s="69"/>
      <c r="CE176" s="69"/>
      <c r="CF176" s="69"/>
      <c r="CG176" s="69"/>
      <c r="CH176" s="69"/>
      <c r="CI176" s="14"/>
    </row>
    <row r="177" spans="1:87" s="9" customFormat="1" ht="15" customHeight="1">
      <c r="A177" s="14"/>
      <c r="B177" s="14"/>
      <c r="C177" s="14"/>
      <c r="D177" s="14"/>
      <c r="E177" s="14"/>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14"/>
    </row>
    <row r="178" spans="1:87" s="9" customFormat="1" ht="15" customHeight="1">
      <c r="A178" s="14"/>
      <c r="B178" s="14"/>
      <c r="C178" s="14"/>
      <c r="D178" s="14"/>
      <c r="E178" s="14"/>
      <c r="F178" s="67"/>
      <c r="G178" s="67"/>
      <c r="H178" s="67"/>
      <c r="I178" s="67"/>
      <c r="J178" s="67"/>
      <c r="K178" s="67"/>
      <c r="L178" s="67"/>
      <c r="M178" s="67"/>
      <c r="N178" s="67"/>
      <c r="O178" s="67"/>
      <c r="P178" s="67"/>
      <c r="Q178" s="67"/>
      <c r="R178" s="67"/>
      <c r="S178" s="67"/>
      <c r="T178" s="67"/>
      <c r="U178" s="67"/>
      <c r="V178" s="67"/>
      <c r="W178" s="67"/>
      <c r="X178" s="67"/>
      <c r="Y178" s="67"/>
      <c r="Z178" s="67"/>
      <c r="AA178" s="67"/>
      <c r="AB178" s="69"/>
      <c r="AC178" s="69"/>
      <c r="AD178" s="69"/>
      <c r="AE178" s="69"/>
      <c r="AF178" s="69"/>
      <c r="AG178" s="69"/>
      <c r="AH178" s="69"/>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9"/>
      <c r="BX178" s="67"/>
      <c r="BY178" s="67"/>
      <c r="BZ178" s="67"/>
      <c r="CA178" s="67"/>
      <c r="CB178" s="67"/>
      <c r="CC178" s="67"/>
      <c r="CD178" s="67"/>
      <c r="CE178" s="67"/>
      <c r="CF178" s="67"/>
      <c r="CG178" s="14"/>
      <c r="CH178" s="14"/>
      <c r="CI178" s="14"/>
    </row>
    <row r="179" spans="1:87" s="9" customFormat="1" ht="15" customHeight="1">
      <c r="A179" s="14"/>
      <c r="B179" s="14"/>
      <c r="C179" s="14"/>
      <c r="D179" s="14"/>
      <c r="E179" s="14"/>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67"/>
      <c r="BX179" s="70"/>
      <c r="BY179" s="70"/>
      <c r="BZ179" s="70"/>
      <c r="CA179" s="70"/>
      <c r="CB179" s="70"/>
      <c r="CC179" s="70"/>
      <c r="CD179" s="70"/>
      <c r="CE179" s="70"/>
      <c r="CF179" s="70"/>
      <c r="CG179" s="70"/>
      <c r="CH179" s="70"/>
      <c r="CI179" s="14"/>
    </row>
    <row r="180" spans="1:87" ht="15" customHeight="1">
      <c r="BW180" s="70"/>
    </row>
  </sheetData>
  <sheetProtection selectLockedCells="1"/>
  <dataConsolidate/>
  <mergeCells count="390">
    <mergeCell ref="Y52:AF52"/>
    <mergeCell ref="AX100:BB100"/>
    <mergeCell ref="BD94:CA95"/>
    <mergeCell ref="AY94:BC94"/>
    <mergeCell ref="AL100:AT100"/>
    <mergeCell ref="D73:E73"/>
    <mergeCell ref="AD74:AE74"/>
    <mergeCell ref="AM74:AN74"/>
    <mergeCell ref="D97:F97"/>
    <mergeCell ref="C96:S96"/>
    <mergeCell ref="D94:I94"/>
    <mergeCell ref="G97:K97"/>
    <mergeCell ref="AM75:AN75"/>
    <mergeCell ref="AM76:AN76"/>
    <mergeCell ref="A78:AL78"/>
    <mergeCell ref="J94:AH94"/>
    <mergeCell ref="J95:AH95"/>
    <mergeCell ref="AJ94:AN94"/>
    <mergeCell ref="AV100:AW100"/>
    <mergeCell ref="T99:V99"/>
    <mergeCell ref="Y100:Z100"/>
    <mergeCell ref="B79:CB83"/>
    <mergeCell ref="B85:CB89"/>
    <mergeCell ref="AO94:AW95"/>
    <mergeCell ref="H99:P99"/>
    <mergeCell ref="A91:AA91"/>
    <mergeCell ref="C93:AD93"/>
    <mergeCell ref="AD71:AE71"/>
    <mergeCell ref="AM71:AN71"/>
    <mergeCell ref="AD72:AE72"/>
    <mergeCell ref="AM72:AN72"/>
    <mergeCell ref="G108:AR108"/>
    <mergeCell ref="C110:AB110"/>
    <mergeCell ref="M109:N109"/>
    <mergeCell ref="AJ100:AK100"/>
    <mergeCell ref="T100:V100"/>
    <mergeCell ref="AA100:AH100"/>
    <mergeCell ref="Q100:S100"/>
    <mergeCell ref="D98:F98"/>
    <mergeCell ref="Q99:S99"/>
    <mergeCell ref="G107:Z107"/>
    <mergeCell ref="G98:K98"/>
    <mergeCell ref="AM103:AP103"/>
    <mergeCell ref="H102:V102"/>
    <mergeCell ref="X102:Y102"/>
    <mergeCell ref="G106:T106"/>
    <mergeCell ref="Z102:AG102"/>
    <mergeCell ref="X104:Y104"/>
    <mergeCell ref="C105:S105"/>
    <mergeCell ref="Z103:AI103"/>
    <mergeCell ref="AD76:AE76"/>
    <mergeCell ref="B170:AG170"/>
    <mergeCell ref="D106:F106"/>
    <mergeCell ref="D107:F107"/>
    <mergeCell ref="O148:S148"/>
    <mergeCell ref="L130:M130"/>
    <mergeCell ref="N130:AJ130"/>
    <mergeCell ref="I134:X134"/>
    <mergeCell ref="F127:G127"/>
    <mergeCell ref="F153:G153"/>
    <mergeCell ref="H153:I153"/>
    <mergeCell ref="V125:X125"/>
    <mergeCell ref="H160:I160"/>
    <mergeCell ref="H154:I154"/>
    <mergeCell ref="A120:Y120"/>
    <mergeCell ref="P141:Q141"/>
    <mergeCell ref="V127:X127"/>
    <mergeCell ref="L129:M129"/>
    <mergeCell ref="A136:K136"/>
    <mergeCell ref="N139:P139"/>
    <mergeCell ref="G109:L109"/>
    <mergeCell ref="AD167:AH167"/>
    <mergeCell ref="G123:I123"/>
    <mergeCell ref="D114:F114"/>
    <mergeCell ref="F161:G161"/>
    <mergeCell ref="F128:G128"/>
    <mergeCell ref="H128:AM128"/>
    <mergeCell ref="K2:Y2"/>
    <mergeCell ref="C19:CB21"/>
    <mergeCell ref="A10:AO10"/>
    <mergeCell ref="G51:AL51"/>
    <mergeCell ref="BI50:BL50"/>
    <mergeCell ref="D45:F45"/>
    <mergeCell ref="BA50:BB50"/>
    <mergeCell ref="AT50:AU50"/>
    <mergeCell ref="AV50:AZ50"/>
    <mergeCell ref="AM50:AP50"/>
    <mergeCell ref="BB2:BT2"/>
    <mergeCell ref="BE4:BI4"/>
    <mergeCell ref="A30:AN30"/>
    <mergeCell ref="F28:G28"/>
    <mergeCell ref="M4:AH4"/>
    <mergeCell ref="Z2:AF2"/>
    <mergeCell ref="AI4:AO4"/>
    <mergeCell ref="AV2:BA2"/>
    <mergeCell ref="AG2:AU2"/>
    <mergeCell ref="A84:AG84"/>
    <mergeCell ref="AQ10:CB10"/>
    <mergeCell ref="D111:F111"/>
    <mergeCell ref="H126:Y126"/>
    <mergeCell ref="Y124:AF124"/>
    <mergeCell ref="H124:T124"/>
    <mergeCell ref="F116:AS116"/>
    <mergeCell ref="AK103:AL103"/>
    <mergeCell ref="X103:Y103"/>
    <mergeCell ref="D109:F109"/>
    <mergeCell ref="Z104:AJ104"/>
    <mergeCell ref="D115:F115"/>
    <mergeCell ref="F117:AS117"/>
    <mergeCell ref="F118:BV118"/>
    <mergeCell ref="A121:W121"/>
    <mergeCell ref="G122:I122"/>
    <mergeCell ref="D122:F122"/>
    <mergeCell ref="D123:F123"/>
    <mergeCell ref="AZ124:BA124"/>
    <mergeCell ref="AG125:BX125"/>
    <mergeCell ref="D113:F113"/>
    <mergeCell ref="G114:H114"/>
    <mergeCell ref="G115:H115"/>
    <mergeCell ref="D112:F112"/>
    <mergeCell ref="I115:BZ115"/>
    <mergeCell ref="AS103:AT103"/>
    <mergeCell ref="D14:P14"/>
    <mergeCell ref="D15:P15"/>
    <mergeCell ref="D16:P16"/>
    <mergeCell ref="D31:F31"/>
    <mergeCell ref="G31:H31"/>
    <mergeCell ref="D32:F32"/>
    <mergeCell ref="BF14:CB14"/>
    <mergeCell ref="H26:CA26"/>
    <mergeCell ref="AO32:AP32"/>
    <mergeCell ref="T33:U33"/>
    <mergeCell ref="T32:U32"/>
    <mergeCell ref="G24:M24"/>
    <mergeCell ref="G25:M25"/>
    <mergeCell ref="F27:G27"/>
    <mergeCell ref="T31:U31"/>
    <mergeCell ref="AJ31:AX31"/>
    <mergeCell ref="H27:CA27"/>
    <mergeCell ref="H28:BZ28"/>
    <mergeCell ref="AS16:BC16"/>
    <mergeCell ref="D25:F25"/>
    <mergeCell ref="F26:G26"/>
    <mergeCell ref="A18:O18"/>
    <mergeCell ref="BJ4:BN4"/>
    <mergeCell ref="AB126:BX126"/>
    <mergeCell ref="D108:F108"/>
    <mergeCell ref="BT4:BU4"/>
    <mergeCell ref="BV4:BX4"/>
    <mergeCell ref="H49:Y49"/>
    <mergeCell ref="G36:H36"/>
    <mergeCell ref="D41:F41"/>
    <mergeCell ref="D36:F37"/>
    <mergeCell ref="D40:F40"/>
    <mergeCell ref="G37:H37"/>
    <mergeCell ref="AD32:AE32"/>
    <mergeCell ref="G33:H33"/>
    <mergeCell ref="G35:H35"/>
    <mergeCell ref="D34:F35"/>
    <mergeCell ref="A23:AN23"/>
    <mergeCell ref="D24:F24"/>
    <mergeCell ref="BO4:BP4"/>
    <mergeCell ref="BQ4:BS4"/>
    <mergeCell ref="BF16:CB16"/>
    <mergeCell ref="R16:AO16"/>
    <mergeCell ref="AF47:AO47"/>
    <mergeCell ref="I34:AD34"/>
    <mergeCell ref="BF12:CB12"/>
    <mergeCell ref="BF13:CB13"/>
    <mergeCell ref="BF15:CB15"/>
    <mergeCell ref="BE5:BJ5"/>
    <mergeCell ref="AR47:BU47"/>
    <mergeCell ref="BY4:BZ4"/>
    <mergeCell ref="AS14:BC14"/>
    <mergeCell ref="A9:AD9"/>
    <mergeCell ref="R11:AO11"/>
    <mergeCell ref="A44:P44"/>
    <mergeCell ref="R12:AO12"/>
    <mergeCell ref="R13:AO13"/>
    <mergeCell ref="R14:AO14"/>
    <mergeCell ref="BF11:CB11"/>
    <mergeCell ref="AS11:BC11"/>
    <mergeCell ref="AS12:BC12"/>
    <mergeCell ref="AS13:BC13"/>
    <mergeCell ref="AS15:BC15"/>
    <mergeCell ref="V31:AF31"/>
    <mergeCell ref="R15:AO15"/>
    <mergeCell ref="I35:AD35"/>
    <mergeCell ref="V32:AB32"/>
    <mergeCell ref="I36:AX36"/>
    <mergeCell ref="AF32:AM32"/>
    <mergeCell ref="I33:R33"/>
    <mergeCell ref="I31:R31"/>
    <mergeCell ref="K52:U52"/>
    <mergeCell ref="AH60:AK60"/>
    <mergeCell ref="G56:AB56"/>
    <mergeCell ref="AO56:AR56"/>
    <mergeCell ref="AP55:CA55"/>
    <mergeCell ref="I52:J52"/>
    <mergeCell ref="AK52:AS52"/>
    <mergeCell ref="Z55:AD55"/>
    <mergeCell ref="AE55:AF55"/>
    <mergeCell ref="AA60:AE60"/>
    <mergeCell ref="D60:M60"/>
    <mergeCell ref="N60:Z60"/>
    <mergeCell ref="AL60:AM60"/>
    <mergeCell ref="AD56:AE56"/>
    <mergeCell ref="D56:F56"/>
    <mergeCell ref="X55:Y55"/>
    <mergeCell ref="G55:T55"/>
    <mergeCell ref="D55:F55"/>
    <mergeCell ref="AM56:AN56"/>
    <mergeCell ref="Z57:CA57"/>
    <mergeCell ref="BC50:BF50"/>
    <mergeCell ref="AG42:BW42"/>
    <mergeCell ref="D42:AE42"/>
    <mergeCell ref="I32:R32"/>
    <mergeCell ref="AM49:AP49"/>
    <mergeCell ref="H50:Y50"/>
    <mergeCell ref="AA50:AE50"/>
    <mergeCell ref="AQ32:BA32"/>
    <mergeCell ref="I37:AX37"/>
    <mergeCell ref="G32:H32"/>
    <mergeCell ref="G34:H34"/>
    <mergeCell ref="AA49:AE49"/>
    <mergeCell ref="A39:AF39"/>
    <mergeCell ref="D33:F33"/>
    <mergeCell ref="AG49:AJ49"/>
    <mergeCell ref="V33:AB33"/>
    <mergeCell ref="G40:J40"/>
    <mergeCell ref="G41:J41"/>
    <mergeCell ref="D46:F46"/>
    <mergeCell ref="G45:AB45"/>
    <mergeCell ref="G46:AB46"/>
    <mergeCell ref="G47:AB47"/>
    <mergeCell ref="H48:X48"/>
    <mergeCell ref="AB48:BU48"/>
    <mergeCell ref="BI165:CA165"/>
    <mergeCell ref="G155:V155"/>
    <mergeCell ref="AY157:AZ157"/>
    <mergeCell ref="AN165:AX165"/>
    <mergeCell ref="AJ165:AM165"/>
    <mergeCell ref="AZ127:BA127"/>
    <mergeCell ref="AL124:AV124"/>
    <mergeCell ref="G112:I112"/>
    <mergeCell ref="I113:BZ113"/>
    <mergeCell ref="I114:BZ114"/>
    <mergeCell ref="BA157:BB157"/>
    <mergeCell ref="T157:AP157"/>
    <mergeCell ref="AA158:AB158"/>
    <mergeCell ref="M148:N148"/>
    <mergeCell ref="M146:N146"/>
    <mergeCell ref="AL127:AX127"/>
    <mergeCell ref="BB127:BG127"/>
    <mergeCell ref="L131:M131"/>
    <mergeCell ref="N131:U131"/>
    <mergeCell ref="N129:AJ129"/>
    <mergeCell ref="I133:Y133"/>
    <mergeCell ref="F132:G132"/>
    <mergeCell ref="AA133:BX133"/>
    <mergeCell ref="N140:P140"/>
    <mergeCell ref="BI63:BJ63"/>
    <mergeCell ref="BE65:BK65"/>
    <mergeCell ref="AO63:AP63"/>
    <mergeCell ref="AE62:AF62"/>
    <mergeCell ref="AA65:AF65"/>
    <mergeCell ref="V63:Z63"/>
    <mergeCell ref="AA63:AB63"/>
    <mergeCell ref="AC63:AF63"/>
    <mergeCell ref="AG63:AH63"/>
    <mergeCell ref="AC158:AG158"/>
    <mergeCell ref="AA156:AB156"/>
    <mergeCell ref="AK158:BV158"/>
    <mergeCell ref="F154:G154"/>
    <mergeCell ref="D151:V151"/>
    <mergeCell ref="B146:L146"/>
    <mergeCell ref="AJ124:AK124"/>
    <mergeCell ref="P143:Q143"/>
    <mergeCell ref="A145:O145"/>
    <mergeCell ref="AT157:AU157"/>
    <mergeCell ref="V124:X124"/>
    <mergeCell ref="D139:M139"/>
    <mergeCell ref="P142:Q142"/>
    <mergeCell ref="S142:BA142"/>
    <mergeCell ref="BC142:CA142"/>
    <mergeCell ref="W131:BX131"/>
    <mergeCell ref="AA134:BX134"/>
    <mergeCell ref="Q140:S140"/>
    <mergeCell ref="B137:CA138"/>
    <mergeCell ref="Q139:S139"/>
    <mergeCell ref="H132:BY132"/>
    <mergeCell ref="AJ127:AK127"/>
    <mergeCell ref="BI127:BX127"/>
    <mergeCell ref="Y127:AG127"/>
    <mergeCell ref="AT167:BD167"/>
    <mergeCell ref="AZ103:CA103"/>
    <mergeCell ref="O109:BV109"/>
    <mergeCell ref="BD100:CA100"/>
    <mergeCell ref="AI167:AN167"/>
    <mergeCell ref="G113:H113"/>
    <mergeCell ref="BB124:BY124"/>
    <mergeCell ref="F124:G124"/>
    <mergeCell ref="H127:S127"/>
    <mergeCell ref="AT166:CA166"/>
    <mergeCell ref="F166:I166"/>
    <mergeCell ref="K165:AH165"/>
    <mergeCell ref="Y125:AD125"/>
    <mergeCell ref="F165:I165"/>
    <mergeCell ref="F160:G160"/>
    <mergeCell ref="S141:AU141"/>
    <mergeCell ref="AL129:BX129"/>
    <mergeCell ref="AL130:BX130"/>
    <mergeCell ref="AV141:CA141"/>
    <mergeCell ref="G111:I111"/>
    <mergeCell ref="O146:AL146"/>
    <mergeCell ref="AM146:BZ146"/>
    <mergeCell ref="U148:CB148"/>
    <mergeCell ref="K166:AH166"/>
    <mergeCell ref="D69:E69"/>
    <mergeCell ref="H70:I70"/>
    <mergeCell ref="A68:O68"/>
    <mergeCell ref="AG50:AJ50"/>
    <mergeCell ref="G66:L66"/>
    <mergeCell ref="D65:X65"/>
    <mergeCell ref="D51:F51"/>
    <mergeCell ref="AG55:AN55"/>
    <mergeCell ref="D57:F57"/>
    <mergeCell ref="O66:BZ66"/>
    <mergeCell ref="AW63:AX63"/>
    <mergeCell ref="AT56:AU56"/>
    <mergeCell ref="AV56:BA56"/>
    <mergeCell ref="O62:AC62"/>
    <mergeCell ref="D63:T63"/>
    <mergeCell ref="G57:Y57"/>
    <mergeCell ref="AI63:AL63"/>
    <mergeCell ref="AM63:AN63"/>
    <mergeCell ref="AQ63:AV63"/>
    <mergeCell ref="AY63:BB63"/>
    <mergeCell ref="BC63:BD63"/>
    <mergeCell ref="AF56:AJ56"/>
    <mergeCell ref="AI52:AJ52"/>
    <mergeCell ref="BE63:BH63"/>
    <mergeCell ref="A59:AK59"/>
    <mergeCell ref="A54:Q54"/>
    <mergeCell ref="D61:O61"/>
    <mergeCell ref="A169:CB169"/>
    <mergeCell ref="AJ166:AS166"/>
    <mergeCell ref="S143:Y143"/>
    <mergeCell ref="AA143:BZ143"/>
    <mergeCell ref="O147:BM147"/>
    <mergeCell ref="AA155:AB155"/>
    <mergeCell ref="H161:J161"/>
    <mergeCell ref="M147:N147"/>
    <mergeCell ref="F162:G162"/>
    <mergeCell ref="H162:U162"/>
    <mergeCell ref="A150:AE150"/>
    <mergeCell ref="AY165:BH165"/>
    <mergeCell ref="D159:R159"/>
    <mergeCell ref="A164:AD164"/>
    <mergeCell ref="E152:CA152"/>
    <mergeCell ref="AC155:AW155"/>
    <mergeCell ref="AC156:AW156"/>
    <mergeCell ref="F167:I167"/>
    <mergeCell ref="P145:AH145"/>
    <mergeCell ref="K167:AC167"/>
    <mergeCell ref="AD75:AE75"/>
    <mergeCell ref="A6:CC6"/>
    <mergeCell ref="BH59:BI59"/>
    <mergeCell ref="BJ59:BL59"/>
    <mergeCell ref="BM59:BN59"/>
    <mergeCell ref="BO59:BP59"/>
    <mergeCell ref="AF60:AG60"/>
    <mergeCell ref="AN60:AQ60"/>
    <mergeCell ref="AA61:AE61"/>
    <mergeCell ref="AF61:AG61"/>
    <mergeCell ref="AH61:AK61"/>
    <mergeCell ref="AL61:AM61"/>
    <mergeCell ref="AN61:AQ61"/>
    <mergeCell ref="AR61:AS61"/>
    <mergeCell ref="AT61:AU61"/>
    <mergeCell ref="AV61:BA61"/>
    <mergeCell ref="BB61:BC61"/>
    <mergeCell ref="BD61:BG61"/>
    <mergeCell ref="BH61:BI61"/>
    <mergeCell ref="BJ61:BM61"/>
    <mergeCell ref="BN61:BO61"/>
    <mergeCell ref="D11:P11"/>
    <mergeCell ref="D12:P12"/>
    <mergeCell ref="D13:P13"/>
    <mergeCell ref="W52:X52"/>
  </mergeCells>
  <phoneticPr fontId="1"/>
  <conditionalFormatting sqref="AL46">
    <cfRule type="expression" dxfId="46" priority="48" stopIfTrue="1">
      <formula>AND($D$46="■",ISBLANK(#REF!))</formula>
    </cfRule>
  </conditionalFormatting>
  <conditionalFormatting sqref="AL46">
    <cfRule type="expression" dxfId="45" priority="49" stopIfTrue="1">
      <formula>AND($D$46="■",ISBLANK($AL$46))</formula>
    </cfRule>
  </conditionalFormatting>
  <conditionalFormatting sqref="AF47">
    <cfRule type="expression" dxfId="44" priority="50" stopIfTrue="1">
      <formula>AND($D$46="■",ISBLANK($AF$47))</formula>
    </cfRule>
  </conditionalFormatting>
  <conditionalFormatting sqref="AQ47">
    <cfRule type="expression" dxfId="43" priority="51" stopIfTrue="1">
      <formula>AND($D$46="■",ISBLANK($AQ$47))</formula>
    </cfRule>
  </conditionalFormatting>
  <conditionalFormatting sqref="AJ158">
    <cfRule type="expression" dxfId="42" priority="45" stopIfTrue="1">
      <formula>AND($F$154="■",$AA$158="■",ISBLANK($AJ$158))</formula>
    </cfRule>
  </conditionalFormatting>
  <conditionalFormatting sqref="G155:W155">
    <cfRule type="expression" dxfId="41" priority="44" stopIfTrue="1">
      <formula>AND($F$154="■",$AA$155="□",$AA$156="□",$AA$158="□")</formula>
    </cfRule>
  </conditionalFormatting>
  <conditionalFormatting sqref="T100:W100">
    <cfRule type="expression" dxfId="40" priority="801">
      <formula>AND($Q$100="■",$Y$100="□",$AJ$100="□")</formula>
    </cfRule>
  </conditionalFormatting>
  <conditionalFormatting sqref="AJ100:AK100">
    <cfRule type="colorScale" priority="37">
      <colorScale>
        <cfvo type="min"/>
        <cfvo type="max"/>
        <color theme="0"/>
        <color rgb="FFFFEF9C"/>
      </colorScale>
    </cfRule>
  </conditionalFormatting>
  <conditionalFormatting sqref="BE31:BU31">
    <cfRule type="expression" dxfId="39" priority="848" stopIfTrue="1">
      <formula>AND(AX31="■",ISBLANK(BE31))</formula>
    </cfRule>
  </conditionalFormatting>
  <conditionalFormatting sqref="R11:R16">
    <cfRule type="containsBlanks" dxfId="38" priority="22" stopIfTrue="1">
      <formula>LEN(TRIM(R11))=0</formula>
    </cfRule>
  </conditionalFormatting>
  <conditionalFormatting sqref="M109 O109">
    <cfRule type="expression" dxfId="37" priority="850" stopIfTrue="1">
      <formula>AND(D109="■",ISBLANK(M109))</formula>
    </cfRule>
  </conditionalFormatting>
  <conditionalFormatting sqref="C105:F105 H105:I105 K105:L105">
    <cfRule type="expression" dxfId="36" priority="852" stopIfTrue="1">
      <formula>OR(D106="■",D107="■",D108="■",D109="■")</formula>
    </cfRule>
  </conditionalFormatting>
  <conditionalFormatting sqref="M105:O105">
    <cfRule type="expression" dxfId="35" priority="862" stopIfTrue="1">
      <formula>OR(M106="■",M107="■",M108="■",M109="■")</formula>
    </cfRule>
  </conditionalFormatting>
  <conditionalFormatting sqref="P105:T105">
    <cfRule type="expression" dxfId="34" priority="870" stopIfTrue="1">
      <formula>OR(O106="■",O107="■",O108="■",O109="■")</formula>
    </cfRule>
  </conditionalFormatting>
  <conditionalFormatting sqref="BV31">
    <cfRule type="expression" dxfId="33" priority="872" stopIfTrue="1">
      <formula>AND(BT31="■",ISBLANK(BV31))</formula>
    </cfRule>
  </conditionalFormatting>
  <conditionalFormatting sqref="BW109">
    <cfRule type="expression" dxfId="32" priority="876" stopIfTrue="1">
      <formula>AND(BT108="■",ISBLANK(BW109))</formula>
    </cfRule>
  </conditionalFormatting>
  <conditionalFormatting sqref="G105">
    <cfRule type="expression" dxfId="31" priority="878" stopIfTrue="1">
      <formula>OR(H106="■",K107="■",H108="■",H109="■")</formula>
    </cfRule>
  </conditionalFormatting>
  <conditionalFormatting sqref="J105">
    <cfRule type="expression" dxfId="30" priority="879" stopIfTrue="1">
      <formula>OR(K106="■",#REF!="■",K108="■",K109="■")</formula>
    </cfRule>
  </conditionalFormatting>
  <conditionalFormatting sqref="C96:L96">
    <cfRule type="expression" dxfId="29" priority="892" stopIfTrue="1">
      <formula>OR(D97="■",D98="■")</formula>
    </cfRule>
  </conditionalFormatting>
  <conditionalFormatting sqref="M96:O96">
    <cfRule type="expression" dxfId="28" priority="893" stopIfTrue="1">
      <formula>OR(M97="■",M98="■")</formula>
    </cfRule>
  </conditionalFormatting>
  <conditionalFormatting sqref="P96:T96">
    <cfRule type="expression" dxfId="27" priority="894" stopIfTrue="1">
      <formula>OR(O97="■",O98="■")</formula>
    </cfRule>
  </conditionalFormatting>
  <conditionalFormatting sqref="A120:Y120">
    <cfRule type="expression" dxfId="26" priority="895" stopIfTrue="1">
      <formula>OR($D$123="■",$D$122="■")</formula>
    </cfRule>
  </conditionalFormatting>
  <conditionalFormatting sqref="AA143 Y144">
    <cfRule type="expression" dxfId="25" priority="899" stopIfTrue="1">
      <formula>AND($P$143="■",ISBLANK($AA$143))</formula>
    </cfRule>
  </conditionalFormatting>
  <conditionalFormatting sqref="A136:K136">
    <cfRule type="expression" dxfId="24" priority="901" stopIfTrue="1">
      <formula>OR($N$139="■",$N$140="■",$P$143="■")</formula>
    </cfRule>
  </conditionalFormatting>
  <conditionalFormatting sqref="Z103:AI103">
    <cfRule type="expression" dxfId="23" priority="906">
      <formula>AND($X$103="■",$AK$103="□",$AS$103="□")</formula>
    </cfRule>
  </conditionalFormatting>
  <conditionalFormatting sqref="T157">
    <cfRule type="expression" dxfId="22" priority="907" stopIfTrue="1">
      <formula>AND($F$154="■",$AA$156="■",$AR$157="□",$AY$157="□")</formula>
    </cfRule>
  </conditionalFormatting>
  <conditionalFormatting sqref="BF11">
    <cfRule type="containsBlanks" dxfId="21" priority="11" stopIfTrue="1">
      <formula>LEN(TRIM(BF11))=0</formula>
    </cfRule>
  </conditionalFormatting>
  <conditionalFormatting sqref="BF12">
    <cfRule type="containsBlanks" dxfId="20" priority="10" stopIfTrue="1">
      <formula>LEN(TRIM(BF12))=0</formula>
    </cfRule>
  </conditionalFormatting>
  <conditionalFormatting sqref="BF13">
    <cfRule type="containsBlanks" dxfId="19" priority="9" stopIfTrue="1">
      <formula>LEN(TRIM(BF13))=0</formula>
    </cfRule>
  </conditionalFormatting>
  <conditionalFormatting sqref="BF14">
    <cfRule type="containsBlanks" dxfId="18" priority="8" stopIfTrue="1">
      <formula>LEN(TRIM(BF14))=0</formula>
    </cfRule>
  </conditionalFormatting>
  <conditionalFormatting sqref="BF15">
    <cfRule type="containsBlanks" dxfId="17" priority="7" stopIfTrue="1">
      <formula>LEN(TRIM(BF15))=0</formula>
    </cfRule>
  </conditionalFormatting>
  <conditionalFormatting sqref="BF16">
    <cfRule type="containsBlanks" dxfId="16" priority="6" stopIfTrue="1">
      <formula>LEN(TRIM(BF16))=0</formula>
    </cfRule>
  </conditionalFormatting>
  <conditionalFormatting sqref="C19">
    <cfRule type="containsBlanks" dxfId="15" priority="5" stopIfTrue="1">
      <formula>LEN(TRIM(C19))=0</formula>
    </cfRule>
  </conditionalFormatting>
  <conditionalFormatting sqref="BJ4">
    <cfRule type="containsBlanks" dxfId="14" priority="4" stopIfTrue="1">
      <formula>LEN(TRIM(BJ4))=0</formula>
    </cfRule>
  </conditionalFormatting>
  <conditionalFormatting sqref="BQ4">
    <cfRule type="containsBlanks" dxfId="13" priority="3" stopIfTrue="1">
      <formula>LEN(TRIM(BQ4))=0</formula>
    </cfRule>
  </conditionalFormatting>
  <conditionalFormatting sqref="BV4">
    <cfRule type="containsBlanks" dxfId="12" priority="2" stopIfTrue="1">
      <formula>LEN(TRIM(BV4))=0</formula>
    </cfRule>
  </conditionalFormatting>
  <conditionalFormatting sqref="A145 P145">
    <cfRule type="expression" dxfId="11" priority="908" stopIfTrue="1">
      <formula>OR(#REF!="■",#REF!="■")</formula>
    </cfRule>
  </conditionalFormatting>
  <conditionalFormatting sqref="AG149 U148">
    <cfRule type="expression" dxfId="10" priority="909" stopIfTrue="1">
      <formula>AND($M$148="■",ISBLANK($U$148))</formula>
    </cfRule>
  </conditionalFormatting>
  <dataValidations count="5">
    <dataValidation type="list" allowBlank="1" showInputMessage="1" showErrorMessage="1" sqref="AA155:AB156 AD56:AE56 F127:G128 AO32:AP32 AK103:AL103 AJ100:AK100 T31:U33 V127:X127 AJ127:AK127 V124:X125 AJ124:AK124 F124:G124 G31:H37 AH31:AI31 AD32:AE32 F132:G132 AR157:AS157 D118:E119 D40:F41 D45:F46 W52 I52 D51:F51 AI52 AA158:AB158 AY157 F153:F154 AM77 AT56:AU56 AV100:AW100 Y100:Z100 F26:G29 D55:F57 AM56:AN56 D97:F98 AE55:AF55 N144:P144 P143 M146:N148 Y149:Z149 L71:L72 B72 AO70 AG69:AH69 L74:L77 AD74:AE76 AM71:AN72 D69:E69 AD71:AE72 H70 Y69:Z69 X55:Y55 AO69:AP69 D73:E73 D24:F25 D70:D71 D74:D77 AM74:AN76 AD77 Q99:S100 X102:Y104 AS103:AT103 D106:F109 D111:F112 G113:H115 D122:F123 AZ124:BA124 AZ127:BA127 L129:M131 N139:P140 P141:Q142 F160:G162" xr:uid="{00000000-0002-0000-0100-000000000000}">
      <formula1>"□,■"</formula1>
    </dataValidation>
    <dataValidation type="list" showInputMessage="1" showErrorMessage="1" sqref="BT64 AE62:AF62 AU62:AV62" xr:uid="{00000000-0002-0000-0100-000001000000}">
      <formula1>"□,■"</formula1>
    </dataValidation>
    <dataValidation type="list" allowBlank="1" showInputMessage="1" sqref="K167" xr:uid="{00000000-0002-0000-0100-000002000000}">
      <formula1>"伊勢原）0463-93-1121,東京)03-3370-2321,大磯)0463-72-3211,八王子) 042-639-1111,　,"</formula1>
    </dataValidation>
    <dataValidation showInputMessage="1" showErrorMessage="1" sqref="BU51:BV51 BL51:BM51 BG64:BH64 BU52" xr:uid="{00000000-0002-0000-0100-000003000000}"/>
    <dataValidation type="list" allowBlank="1" showInputMessage="1" showErrorMessage="1" sqref="AA73 AF73:AH73" xr:uid="{00000000-0002-0000-0100-000004000000}">
      <formula1>"大学,高等学校,中学校,小学校"</formula1>
    </dataValidation>
  </dataValidations>
  <pageMargins left="0.9055118110236221" right="0.11811023622047245" top="0.74803149606299213" bottom="0.74803149606299213" header="0.31496062992125984" footer="0.31496062992125984"/>
  <pageSetup paperSize="9" scale="85" fitToHeight="3" orientation="portrait" cellComments="asDisplayed" r:id="rId1"/>
  <headerFooter>
    <oddFooter>&amp;C&amp;P / &amp;N &amp;R&amp;9 202304</oddFooter>
  </headerFooter>
  <rowBreaks count="2" manualBreakCount="2">
    <brk id="58" max="80" man="1"/>
    <brk id="119" max="80" man="1"/>
  </rowBreaks>
  <ignoredErrors>
    <ignoredError sqref="CC20:CC21 CC19 F90" unlockedFormula="1"/>
    <ignoredError sqref="M4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view="pageLayout" topLeftCell="A14" zoomScaleNormal="100" zoomScaleSheetLayoutView="100" workbookViewId="0">
      <selection activeCell="E39" sqref="E39"/>
    </sheetView>
  </sheetViews>
  <sheetFormatPr defaultColWidth="8.88671875" defaultRowHeight="13.2"/>
  <sheetData/>
  <phoneticPr fontId="1"/>
  <pageMargins left="0.70866141732283472" right="0.70866141732283472" top="0.74803149606299213" bottom="0.74803149606299213" header="0.31496062992125984" footer="0.31496062992125984"/>
  <pageSetup paperSize="9" orientation="landscape" verticalDpi="0" r:id="rId1"/>
  <headerFooter>
    <oddFooter>&amp;R20210915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3" t="s">
        <v>185</v>
      </c>
      <c r="AU2" s="543"/>
      <c r="AV2" s="543"/>
      <c r="AW2" s="543"/>
      <c r="AX2" s="544">
        <f>'1.実施計画'!BJ4</f>
        <v>0</v>
      </c>
      <c r="AY2" s="544"/>
      <c r="AZ2" s="544"/>
      <c r="BA2" s="544"/>
      <c r="BB2" s="544"/>
      <c r="BC2" s="544"/>
      <c r="BD2" s="545" t="s">
        <v>0</v>
      </c>
      <c r="BE2" s="545"/>
      <c r="BF2" s="546">
        <f>'1.実施計画'!BQ4</f>
        <v>0</v>
      </c>
      <c r="BG2" s="546"/>
      <c r="BH2" s="546"/>
      <c r="BI2" s="546"/>
      <c r="BJ2" s="545" t="s">
        <v>1</v>
      </c>
      <c r="BK2" s="545"/>
      <c r="BL2" s="544">
        <f>'1.実施計画'!BV4</f>
        <v>0</v>
      </c>
      <c r="BM2" s="544"/>
      <c r="BN2" s="544"/>
      <c r="BO2" s="545" t="s">
        <v>2</v>
      </c>
      <c r="BP2" s="545"/>
    </row>
    <row r="3" spans="1:141" ht="1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row>
    <row r="4" spans="1:141" ht="36.75" customHeight="1">
      <c r="A4" s="189"/>
      <c r="B4" s="189"/>
      <c r="C4" s="189"/>
      <c r="D4" s="553" t="s">
        <v>459</v>
      </c>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364"/>
      <c r="EH4" s="364"/>
      <c r="EI4" s="189"/>
    </row>
    <row r="5" spans="1:141" s="27" customFormat="1" ht="24" customHeight="1" thickBot="1">
      <c r="A5" s="365"/>
      <c r="B5" s="365"/>
      <c r="C5" s="328"/>
      <c r="D5" s="326" t="s">
        <v>415</v>
      </c>
      <c r="E5" s="326"/>
      <c r="F5" s="326"/>
      <c r="G5" s="326"/>
      <c r="H5" s="326"/>
      <c r="I5" s="326"/>
      <c r="J5" s="326"/>
      <c r="K5" s="326"/>
      <c r="L5" s="326"/>
      <c r="M5" s="326"/>
      <c r="N5" s="326"/>
      <c r="O5" s="326"/>
      <c r="P5" s="326"/>
      <c r="Q5" s="326"/>
      <c r="R5" s="326"/>
      <c r="S5" s="326"/>
      <c r="T5" s="326"/>
      <c r="U5" s="326"/>
      <c r="V5" s="326"/>
      <c r="W5" s="326"/>
      <c r="X5" s="326"/>
      <c r="Y5" s="326"/>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65"/>
      <c r="BP5" s="365"/>
      <c r="BQ5" s="365"/>
      <c r="BR5" s="365"/>
      <c r="BS5" s="365"/>
      <c r="BT5" s="365"/>
      <c r="BU5" s="365"/>
      <c r="BV5" s="365"/>
      <c r="BW5" s="365"/>
      <c r="BX5" s="365"/>
      <c r="BY5" s="365"/>
      <c r="BZ5" s="365"/>
      <c r="CA5" s="365"/>
      <c r="CB5" s="365"/>
      <c r="CC5" s="365"/>
      <c r="CD5" s="365"/>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5"/>
      <c r="DC5" s="365"/>
      <c r="DD5" s="365"/>
      <c r="DE5" s="365"/>
      <c r="DF5" s="365"/>
      <c r="DG5" s="365"/>
      <c r="DH5" s="365"/>
      <c r="DI5" s="365"/>
      <c r="DJ5" s="365"/>
      <c r="DK5" s="362"/>
      <c r="DL5" s="362"/>
      <c r="DM5" s="362"/>
      <c r="DN5" s="190"/>
      <c r="DO5" s="191"/>
      <c r="DP5" s="191"/>
      <c r="DQ5" s="191"/>
      <c r="DR5" s="191"/>
      <c r="DS5" s="191"/>
      <c r="DT5" s="191"/>
      <c r="DU5" s="191"/>
      <c r="DV5" s="191"/>
      <c r="DW5" s="191"/>
      <c r="DX5" s="191"/>
      <c r="DY5" s="191"/>
      <c r="DZ5" s="192"/>
      <c r="EA5" s="192"/>
      <c r="EB5" s="192"/>
      <c r="EC5" s="192"/>
      <c r="ED5" s="192"/>
      <c r="EE5" s="192"/>
      <c r="EF5" s="192"/>
      <c r="EG5" s="192"/>
      <c r="EH5" s="192"/>
      <c r="EI5" s="192"/>
      <c r="EJ5" s="192"/>
    </row>
    <row r="6" spans="1:141" s="15" customFormat="1" ht="18" customHeight="1" thickBot="1">
      <c r="A6" s="6"/>
      <c r="B6" s="6"/>
      <c r="C6" s="328"/>
      <c r="D6" s="550" t="s">
        <v>416</v>
      </c>
      <c r="E6" s="551"/>
      <c r="F6" s="551"/>
      <c r="G6" s="551"/>
      <c r="H6" s="551"/>
      <c r="I6" s="551"/>
      <c r="J6" s="551"/>
      <c r="K6" s="551"/>
      <c r="L6" s="551"/>
      <c r="M6" s="551"/>
      <c r="N6" s="551"/>
      <c r="O6" s="551"/>
      <c r="P6" s="551"/>
      <c r="Q6" s="551"/>
      <c r="R6" s="551"/>
      <c r="S6" s="551"/>
      <c r="T6" s="551"/>
      <c r="U6" s="551"/>
      <c r="V6" s="551"/>
      <c r="W6" s="551"/>
      <c r="X6" s="551"/>
      <c r="Y6" s="552"/>
      <c r="Z6" s="550" t="s">
        <v>374</v>
      </c>
      <c r="AA6" s="551"/>
      <c r="AB6" s="551"/>
      <c r="AC6" s="551"/>
      <c r="AD6" s="551"/>
      <c r="AE6" s="551"/>
      <c r="AF6" s="551"/>
      <c r="AG6" s="551"/>
      <c r="AH6" s="551"/>
      <c r="AI6" s="551"/>
      <c r="AJ6" s="551"/>
      <c r="AK6" s="551"/>
      <c r="AL6" s="551"/>
      <c r="AM6" s="551"/>
      <c r="AN6" s="551"/>
      <c r="AO6" s="551"/>
      <c r="AP6" s="551"/>
      <c r="AQ6" s="551"/>
      <c r="AR6" s="552"/>
      <c r="AS6" s="550" t="s">
        <v>375</v>
      </c>
      <c r="AT6" s="551"/>
      <c r="AU6" s="551"/>
      <c r="AV6" s="551"/>
      <c r="AW6" s="551"/>
      <c r="AX6" s="551"/>
      <c r="AY6" s="551"/>
      <c r="AZ6" s="551"/>
      <c r="BA6" s="551"/>
      <c r="BB6" s="551"/>
      <c r="BC6" s="551"/>
      <c r="BD6" s="551"/>
      <c r="BE6" s="551"/>
      <c r="BF6" s="551"/>
      <c r="BG6" s="551"/>
      <c r="BH6" s="551"/>
      <c r="BI6" s="551"/>
      <c r="BJ6" s="551"/>
      <c r="BK6" s="551"/>
      <c r="BL6" s="551"/>
      <c r="BM6" s="551"/>
      <c r="BN6" s="552"/>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2"/>
      <c r="DT6" s="542"/>
      <c r="DU6" s="542"/>
      <c r="DV6" s="542"/>
      <c r="DW6" s="542"/>
      <c r="DX6" s="542"/>
      <c r="DY6" s="542"/>
      <c r="DZ6" s="542"/>
      <c r="EA6" s="542"/>
      <c r="EB6" s="542"/>
      <c r="EC6" s="542"/>
      <c r="ED6" s="542"/>
      <c r="EE6" s="22"/>
      <c r="EF6" s="6"/>
      <c r="EG6" s="6"/>
      <c r="EH6" s="6"/>
      <c r="EI6" s="6"/>
      <c r="EK6" s="4"/>
    </row>
    <row r="7" spans="1:141" s="15" customFormat="1" ht="24.75" customHeight="1" thickBot="1">
      <c r="C7" s="328"/>
      <c r="D7" s="547"/>
      <c r="E7" s="548"/>
      <c r="F7" s="548"/>
      <c r="G7" s="548"/>
      <c r="H7" s="548"/>
      <c r="I7" s="548"/>
      <c r="J7" s="548"/>
      <c r="K7" s="548"/>
      <c r="L7" s="548"/>
      <c r="M7" s="548"/>
      <c r="N7" s="548"/>
      <c r="O7" s="548"/>
      <c r="P7" s="548"/>
      <c r="Q7" s="548"/>
      <c r="R7" s="548"/>
      <c r="S7" s="548"/>
      <c r="T7" s="548"/>
      <c r="U7" s="548"/>
      <c r="V7" s="548"/>
      <c r="W7" s="548"/>
      <c r="X7" s="548"/>
      <c r="Y7" s="549"/>
      <c r="Z7" s="547"/>
      <c r="AA7" s="548"/>
      <c r="AB7" s="548"/>
      <c r="AC7" s="548"/>
      <c r="AD7" s="548"/>
      <c r="AE7" s="548"/>
      <c r="AF7" s="548"/>
      <c r="AG7" s="548"/>
      <c r="AH7" s="548"/>
      <c r="AI7" s="548"/>
      <c r="AJ7" s="548"/>
      <c r="AK7" s="548"/>
      <c r="AL7" s="548"/>
      <c r="AM7" s="548"/>
      <c r="AN7" s="548"/>
      <c r="AO7" s="548"/>
      <c r="AP7" s="548"/>
      <c r="AQ7" s="548"/>
      <c r="AR7" s="549"/>
      <c r="AS7" s="547"/>
      <c r="AT7" s="548"/>
      <c r="AU7" s="548"/>
      <c r="AV7" s="548"/>
      <c r="AW7" s="548"/>
      <c r="AX7" s="548"/>
      <c r="AY7" s="548"/>
      <c r="AZ7" s="548"/>
      <c r="BA7" s="548"/>
      <c r="BB7" s="548"/>
      <c r="BC7" s="548"/>
      <c r="BD7" s="548"/>
      <c r="BE7" s="548"/>
      <c r="BF7" s="548"/>
      <c r="BG7" s="548"/>
      <c r="BH7" s="548"/>
      <c r="BI7" s="548"/>
      <c r="BJ7" s="548"/>
      <c r="BK7" s="548"/>
      <c r="BL7" s="548"/>
      <c r="BM7" s="548"/>
      <c r="BN7" s="549"/>
      <c r="DQ7" s="6"/>
      <c r="DR7" s="6"/>
      <c r="DS7" s="6"/>
      <c r="DV7" s="6"/>
      <c r="EK7" s="362"/>
    </row>
    <row r="8" spans="1:141" s="15" customFormat="1" ht="15" customHeight="1">
      <c r="C8" s="328"/>
      <c r="D8" s="327"/>
      <c r="E8" s="327"/>
      <c r="F8" s="327"/>
      <c r="G8" s="327"/>
      <c r="H8" s="327"/>
      <c r="I8" s="327"/>
      <c r="J8" s="327"/>
      <c r="K8" s="327"/>
      <c r="L8" s="327"/>
      <c r="M8" s="327"/>
      <c r="N8" s="327"/>
      <c r="O8" s="327"/>
      <c r="P8" s="327"/>
      <c r="Q8" s="327"/>
      <c r="R8" s="327"/>
      <c r="S8" s="327"/>
      <c r="T8" s="327"/>
      <c r="U8" s="327"/>
      <c r="V8" s="327"/>
      <c r="W8" s="327"/>
      <c r="X8" s="327"/>
      <c r="Y8" s="327"/>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row>
    <row r="9" spans="1:141" s="15" customFormat="1" ht="25.5" customHeight="1" thickBot="1">
      <c r="C9" s="328"/>
      <c r="D9" s="326" t="s">
        <v>455</v>
      </c>
      <c r="E9" s="326"/>
      <c r="F9" s="326"/>
      <c r="G9" s="326"/>
      <c r="H9" s="326"/>
      <c r="I9" s="326"/>
      <c r="J9" s="326"/>
      <c r="K9" s="326"/>
      <c r="L9" s="326"/>
      <c r="M9" s="326"/>
      <c r="N9" s="326"/>
      <c r="O9" s="326"/>
      <c r="P9" s="326"/>
      <c r="Q9" s="326"/>
      <c r="R9" s="326"/>
      <c r="S9" s="326"/>
      <c r="T9" s="326"/>
      <c r="U9" s="326"/>
      <c r="V9" s="326"/>
      <c r="W9" s="326"/>
      <c r="X9" s="326"/>
      <c r="Y9" s="326"/>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row>
    <row r="10" spans="1:141" s="15" customFormat="1" ht="15" customHeight="1" thickBot="1">
      <c r="C10" s="328"/>
      <c r="D10" s="550" t="s">
        <v>416</v>
      </c>
      <c r="E10" s="551"/>
      <c r="F10" s="551"/>
      <c r="G10" s="551"/>
      <c r="H10" s="551"/>
      <c r="I10" s="551"/>
      <c r="J10" s="551"/>
      <c r="K10" s="551"/>
      <c r="L10" s="551"/>
      <c r="M10" s="551"/>
      <c r="N10" s="551"/>
      <c r="O10" s="551"/>
      <c r="P10" s="551"/>
      <c r="Q10" s="551"/>
      <c r="R10" s="551"/>
      <c r="S10" s="551"/>
      <c r="T10" s="551"/>
      <c r="U10" s="551"/>
      <c r="V10" s="551"/>
      <c r="W10" s="551"/>
      <c r="X10" s="551"/>
      <c r="Y10" s="552"/>
      <c r="Z10" s="550" t="s">
        <v>373</v>
      </c>
      <c r="AA10" s="551"/>
      <c r="AB10" s="551"/>
      <c r="AC10" s="551"/>
      <c r="AD10" s="551"/>
      <c r="AE10" s="551"/>
      <c r="AF10" s="551"/>
      <c r="AG10" s="551"/>
      <c r="AH10" s="551"/>
      <c r="AI10" s="551"/>
      <c r="AJ10" s="551"/>
      <c r="AK10" s="551"/>
      <c r="AL10" s="551"/>
      <c r="AM10" s="551"/>
      <c r="AN10" s="551"/>
      <c r="AO10" s="551"/>
      <c r="AP10" s="551"/>
      <c r="AQ10" s="551"/>
      <c r="AR10" s="552"/>
      <c r="AS10" s="550" t="s">
        <v>375</v>
      </c>
      <c r="AT10" s="551"/>
      <c r="AU10" s="551"/>
      <c r="AV10" s="551"/>
      <c r="AW10" s="551"/>
      <c r="AX10" s="551"/>
      <c r="AY10" s="551"/>
      <c r="AZ10" s="551"/>
      <c r="BA10" s="551"/>
      <c r="BB10" s="551"/>
      <c r="BC10" s="551"/>
      <c r="BD10" s="551"/>
      <c r="BE10" s="551"/>
      <c r="BF10" s="551"/>
      <c r="BG10" s="551"/>
      <c r="BH10" s="551"/>
      <c r="BI10" s="551"/>
      <c r="BJ10" s="551"/>
      <c r="BK10" s="551"/>
      <c r="BL10" s="551"/>
      <c r="BM10" s="551"/>
      <c r="BN10" s="552"/>
    </row>
    <row r="11" spans="1:141" s="15" customFormat="1" ht="20.100000000000001" customHeight="1" thickBot="1">
      <c r="C11" s="328">
        <v>1</v>
      </c>
      <c r="D11" s="554"/>
      <c r="E11" s="555"/>
      <c r="F11" s="555"/>
      <c r="G11" s="555"/>
      <c r="H11" s="555"/>
      <c r="I11" s="555"/>
      <c r="J11" s="555"/>
      <c r="K11" s="555"/>
      <c r="L11" s="555"/>
      <c r="M11" s="555"/>
      <c r="N11" s="555"/>
      <c r="O11" s="555"/>
      <c r="P11" s="555"/>
      <c r="Q11" s="555"/>
      <c r="R11" s="555"/>
      <c r="S11" s="555"/>
      <c r="T11" s="555"/>
      <c r="U11" s="555"/>
      <c r="V11" s="555"/>
      <c r="W11" s="555"/>
      <c r="X11" s="555"/>
      <c r="Y11" s="556"/>
      <c r="Z11" s="547"/>
      <c r="AA11" s="548"/>
      <c r="AB11" s="548"/>
      <c r="AC11" s="548"/>
      <c r="AD11" s="548"/>
      <c r="AE11" s="548"/>
      <c r="AF11" s="548"/>
      <c r="AG11" s="548"/>
      <c r="AH11" s="548"/>
      <c r="AI11" s="548"/>
      <c r="AJ11" s="548"/>
      <c r="AK11" s="548"/>
      <c r="AL11" s="548"/>
      <c r="AM11" s="548"/>
      <c r="AN11" s="548"/>
      <c r="AO11" s="548"/>
      <c r="AP11" s="548"/>
      <c r="AQ11" s="548"/>
      <c r="AR11" s="549"/>
      <c r="AS11" s="557"/>
      <c r="AT11" s="558"/>
      <c r="AU11" s="558"/>
      <c r="AV11" s="558"/>
      <c r="AW11" s="558"/>
      <c r="AX11" s="558"/>
      <c r="AY11" s="558"/>
      <c r="AZ11" s="558"/>
      <c r="BA11" s="558"/>
      <c r="BB11" s="558"/>
      <c r="BC11" s="558"/>
      <c r="BD11" s="558"/>
      <c r="BE11" s="558"/>
      <c r="BF11" s="558"/>
      <c r="BG11" s="558"/>
      <c r="BH11" s="558"/>
      <c r="BI11" s="558"/>
      <c r="BJ11" s="558"/>
      <c r="BK11" s="558"/>
      <c r="BL11" s="558"/>
      <c r="BM11" s="558"/>
      <c r="BN11" s="559"/>
    </row>
    <row r="12" spans="1:141" s="15" customFormat="1" ht="20.100000000000001" customHeight="1" thickBot="1">
      <c r="C12" s="328">
        <v>2</v>
      </c>
      <c r="D12" s="554"/>
      <c r="E12" s="555"/>
      <c r="F12" s="555"/>
      <c r="G12" s="555"/>
      <c r="H12" s="555"/>
      <c r="I12" s="555"/>
      <c r="J12" s="555"/>
      <c r="K12" s="555"/>
      <c r="L12" s="555"/>
      <c r="M12" s="555"/>
      <c r="N12" s="555"/>
      <c r="O12" s="555"/>
      <c r="P12" s="555"/>
      <c r="Q12" s="555"/>
      <c r="R12" s="555"/>
      <c r="S12" s="555"/>
      <c r="T12" s="555"/>
      <c r="U12" s="555"/>
      <c r="V12" s="555"/>
      <c r="W12" s="555"/>
      <c r="X12" s="555"/>
      <c r="Y12" s="556"/>
      <c r="Z12" s="547"/>
      <c r="AA12" s="548"/>
      <c r="AB12" s="548"/>
      <c r="AC12" s="548"/>
      <c r="AD12" s="548"/>
      <c r="AE12" s="548"/>
      <c r="AF12" s="548"/>
      <c r="AG12" s="548"/>
      <c r="AH12" s="548"/>
      <c r="AI12" s="548"/>
      <c r="AJ12" s="548"/>
      <c r="AK12" s="548"/>
      <c r="AL12" s="548"/>
      <c r="AM12" s="548"/>
      <c r="AN12" s="548"/>
      <c r="AO12" s="548"/>
      <c r="AP12" s="548"/>
      <c r="AQ12" s="548"/>
      <c r="AR12" s="549"/>
      <c r="AS12" s="557"/>
      <c r="AT12" s="558"/>
      <c r="AU12" s="558"/>
      <c r="AV12" s="558"/>
      <c r="AW12" s="558"/>
      <c r="AX12" s="558"/>
      <c r="AY12" s="558"/>
      <c r="AZ12" s="558"/>
      <c r="BA12" s="558"/>
      <c r="BB12" s="558"/>
      <c r="BC12" s="558"/>
      <c r="BD12" s="558"/>
      <c r="BE12" s="558"/>
      <c r="BF12" s="558"/>
      <c r="BG12" s="558"/>
      <c r="BH12" s="558"/>
      <c r="BI12" s="558"/>
      <c r="BJ12" s="558"/>
      <c r="BK12" s="558"/>
      <c r="BL12" s="558"/>
      <c r="BM12" s="558"/>
      <c r="BN12" s="559"/>
    </row>
    <row r="13" spans="1:141" s="15" customFormat="1" ht="20.100000000000001" customHeight="1" thickBot="1">
      <c r="C13" s="328">
        <v>3</v>
      </c>
      <c r="D13" s="554"/>
      <c r="E13" s="555"/>
      <c r="F13" s="555"/>
      <c r="G13" s="555"/>
      <c r="H13" s="555"/>
      <c r="I13" s="555"/>
      <c r="J13" s="555"/>
      <c r="K13" s="555"/>
      <c r="L13" s="555"/>
      <c r="M13" s="555"/>
      <c r="N13" s="555"/>
      <c r="O13" s="555"/>
      <c r="P13" s="555"/>
      <c r="Q13" s="555"/>
      <c r="R13" s="555"/>
      <c r="S13" s="555"/>
      <c r="T13" s="555"/>
      <c r="U13" s="555"/>
      <c r="V13" s="555"/>
      <c r="W13" s="555"/>
      <c r="X13" s="555"/>
      <c r="Y13" s="556"/>
      <c r="Z13" s="547"/>
      <c r="AA13" s="548"/>
      <c r="AB13" s="548"/>
      <c r="AC13" s="548"/>
      <c r="AD13" s="548"/>
      <c r="AE13" s="548"/>
      <c r="AF13" s="548"/>
      <c r="AG13" s="548"/>
      <c r="AH13" s="548"/>
      <c r="AI13" s="548"/>
      <c r="AJ13" s="548"/>
      <c r="AK13" s="548"/>
      <c r="AL13" s="548"/>
      <c r="AM13" s="548"/>
      <c r="AN13" s="548"/>
      <c r="AO13" s="548"/>
      <c r="AP13" s="548"/>
      <c r="AQ13" s="548"/>
      <c r="AR13" s="549"/>
      <c r="AS13" s="557"/>
      <c r="AT13" s="558"/>
      <c r="AU13" s="558"/>
      <c r="AV13" s="558"/>
      <c r="AW13" s="558"/>
      <c r="AX13" s="558"/>
      <c r="AY13" s="558"/>
      <c r="AZ13" s="558"/>
      <c r="BA13" s="558"/>
      <c r="BB13" s="558"/>
      <c r="BC13" s="558"/>
      <c r="BD13" s="558"/>
      <c r="BE13" s="558"/>
      <c r="BF13" s="558"/>
      <c r="BG13" s="558"/>
      <c r="BH13" s="558"/>
      <c r="BI13" s="558"/>
      <c r="BJ13" s="558"/>
      <c r="BK13" s="558"/>
      <c r="BL13" s="558"/>
      <c r="BM13" s="558"/>
      <c r="BN13" s="559"/>
    </row>
    <row r="14" spans="1:141" s="15" customFormat="1" ht="20.100000000000001" customHeight="1" thickBot="1">
      <c r="C14" s="328">
        <v>4</v>
      </c>
      <c r="D14" s="554"/>
      <c r="E14" s="555"/>
      <c r="F14" s="555"/>
      <c r="G14" s="555"/>
      <c r="H14" s="555"/>
      <c r="I14" s="555"/>
      <c r="J14" s="555"/>
      <c r="K14" s="555"/>
      <c r="L14" s="555"/>
      <c r="M14" s="555"/>
      <c r="N14" s="555"/>
      <c r="O14" s="555"/>
      <c r="P14" s="555"/>
      <c r="Q14" s="555"/>
      <c r="R14" s="555"/>
      <c r="S14" s="555"/>
      <c r="T14" s="555"/>
      <c r="U14" s="555"/>
      <c r="V14" s="555"/>
      <c r="W14" s="555"/>
      <c r="X14" s="555"/>
      <c r="Y14" s="556"/>
      <c r="Z14" s="547"/>
      <c r="AA14" s="548"/>
      <c r="AB14" s="548"/>
      <c r="AC14" s="548"/>
      <c r="AD14" s="548"/>
      <c r="AE14" s="548"/>
      <c r="AF14" s="548"/>
      <c r="AG14" s="548"/>
      <c r="AH14" s="548"/>
      <c r="AI14" s="548"/>
      <c r="AJ14" s="548"/>
      <c r="AK14" s="548"/>
      <c r="AL14" s="548"/>
      <c r="AM14" s="548"/>
      <c r="AN14" s="548"/>
      <c r="AO14" s="548"/>
      <c r="AP14" s="548"/>
      <c r="AQ14" s="548"/>
      <c r="AR14" s="549"/>
      <c r="AS14" s="557"/>
      <c r="AT14" s="558"/>
      <c r="AU14" s="558"/>
      <c r="AV14" s="558"/>
      <c r="AW14" s="558"/>
      <c r="AX14" s="558"/>
      <c r="AY14" s="558"/>
      <c r="AZ14" s="558"/>
      <c r="BA14" s="558"/>
      <c r="BB14" s="558"/>
      <c r="BC14" s="558"/>
      <c r="BD14" s="558"/>
      <c r="BE14" s="558"/>
      <c r="BF14" s="558"/>
      <c r="BG14" s="558"/>
      <c r="BH14" s="558"/>
      <c r="BI14" s="558"/>
      <c r="BJ14" s="558"/>
      <c r="BK14" s="558"/>
      <c r="BL14" s="558"/>
      <c r="BM14" s="558"/>
      <c r="BN14" s="559"/>
    </row>
    <row r="15" spans="1:141" s="15" customFormat="1" ht="20.100000000000001" customHeight="1" thickBot="1">
      <c r="C15" s="328">
        <v>5</v>
      </c>
      <c r="D15" s="554"/>
      <c r="E15" s="555"/>
      <c r="F15" s="555"/>
      <c r="G15" s="555"/>
      <c r="H15" s="555"/>
      <c r="I15" s="555"/>
      <c r="J15" s="555"/>
      <c r="K15" s="555"/>
      <c r="L15" s="555"/>
      <c r="M15" s="555"/>
      <c r="N15" s="555"/>
      <c r="O15" s="555"/>
      <c r="P15" s="555"/>
      <c r="Q15" s="555"/>
      <c r="R15" s="555"/>
      <c r="S15" s="555"/>
      <c r="T15" s="555"/>
      <c r="U15" s="555"/>
      <c r="V15" s="555"/>
      <c r="W15" s="555"/>
      <c r="X15" s="555"/>
      <c r="Y15" s="556"/>
      <c r="Z15" s="547"/>
      <c r="AA15" s="548"/>
      <c r="AB15" s="548"/>
      <c r="AC15" s="548"/>
      <c r="AD15" s="548"/>
      <c r="AE15" s="548"/>
      <c r="AF15" s="548"/>
      <c r="AG15" s="548"/>
      <c r="AH15" s="548"/>
      <c r="AI15" s="548"/>
      <c r="AJ15" s="548"/>
      <c r="AK15" s="548"/>
      <c r="AL15" s="548"/>
      <c r="AM15" s="548"/>
      <c r="AN15" s="548"/>
      <c r="AO15" s="548"/>
      <c r="AP15" s="548"/>
      <c r="AQ15" s="548"/>
      <c r="AR15" s="549"/>
      <c r="AS15" s="557"/>
      <c r="AT15" s="558"/>
      <c r="AU15" s="558"/>
      <c r="AV15" s="558"/>
      <c r="AW15" s="558"/>
      <c r="AX15" s="558"/>
      <c r="AY15" s="558"/>
      <c r="AZ15" s="558"/>
      <c r="BA15" s="558"/>
      <c r="BB15" s="558"/>
      <c r="BC15" s="558"/>
      <c r="BD15" s="558"/>
      <c r="BE15" s="558"/>
      <c r="BF15" s="558"/>
      <c r="BG15" s="558"/>
      <c r="BH15" s="558"/>
      <c r="BI15" s="558"/>
      <c r="BJ15" s="558"/>
      <c r="BK15" s="558"/>
      <c r="BL15" s="558"/>
      <c r="BM15" s="558"/>
      <c r="BN15" s="559"/>
    </row>
    <row r="16" spans="1:141" s="15" customFormat="1" ht="20.100000000000001" customHeight="1" thickBot="1">
      <c r="C16" s="328">
        <v>6</v>
      </c>
      <c r="D16" s="554"/>
      <c r="E16" s="555"/>
      <c r="F16" s="555"/>
      <c r="G16" s="555"/>
      <c r="H16" s="555"/>
      <c r="I16" s="555"/>
      <c r="J16" s="555"/>
      <c r="K16" s="555"/>
      <c r="L16" s="555"/>
      <c r="M16" s="555"/>
      <c r="N16" s="555"/>
      <c r="O16" s="555"/>
      <c r="P16" s="555"/>
      <c r="Q16" s="555"/>
      <c r="R16" s="555"/>
      <c r="S16" s="555"/>
      <c r="T16" s="555"/>
      <c r="U16" s="555"/>
      <c r="V16" s="555"/>
      <c r="W16" s="555"/>
      <c r="X16" s="555"/>
      <c r="Y16" s="556"/>
      <c r="Z16" s="547"/>
      <c r="AA16" s="548"/>
      <c r="AB16" s="548"/>
      <c r="AC16" s="548"/>
      <c r="AD16" s="548"/>
      <c r="AE16" s="548"/>
      <c r="AF16" s="548"/>
      <c r="AG16" s="548"/>
      <c r="AH16" s="548"/>
      <c r="AI16" s="548"/>
      <c r="AJ16" s="548"/>
      <c r="AK16" s="548"/>
      <c r="AL16" s="548"/>
      <c r="AM16" s="548"/>
      <c r="AN16" s="548"/>
      <c r="AO16" s="548"/>
      <c r="AP16" s="548"/>
      <c r="AQ16" s="548"/>
      <c r="AR16" s="549"/>
      <c r="AS16" s="557"/>
      <c r="AT16" s="558"/>
      <c r="AU16" s="558"/>
      <c r="AV16" s="558"/>
      <c r="AW16" s="558"/>
      <c r="AX16" s="558"/>
      <c r="AY16" s="558"/>
      <c r="AZ16" s="558"/>
      <c r="BA16" s="558"/>
      <c r="BB16" s="558"/>
      <c r="BC16" s="558"/>
      <c r="BD16" s="558"/>
      <c r="BE16" s="558"/>
      <c r="BF16" s="558"/>
      <c r="BG16" s="558"/>
      <c r="BH16" s="558"/>
      <c r="BI16" s="558"/>
      <c r="BJ16" s="558"/>
      <c r="BK16" s="558"/>
      <c r="BL16" s="558"/>
      <c r="BM16" s="558"/>
      <c r="BN16" s="559"/>
    </row>
    <row r="17" spans="3:66" s="15" customFormat="1" ht="20.100000000000001" customHeight="1" thickBot="1">
      <c r="C17" s="328">
        <v>7</v>
      </c>
      <c r="D17" s="554"/>
      <c r="E17" s="555"/>
      <c r="F17" s="555"/>
      <c r="G17" s="555"/>
      <c r="H17" s="555"/>
      <c r="I17" s="555"/>
      <c r="J17" s="555"/>
      <c r="K17" s="555"/>
      <c r="L17" s="555"/>
      <c r="M17" s="555"/>
      <c r="N17" s="555"/>
      <c r="O17" s="555"/>
      <c r="P17" s="555"/>
      <c r="Q17" s="555"/>
      <c r="R17" s="555"/>
      <c r="S17" s="555"/>
      <c r="T17" s="555"/>
      <c r="U17" s="555"/>
      <c r="V17" s="555"/>
      <c r="W17" s="555"/>
      <c r="X17" s="555"/>
      <c r="Y17" s="556"/>
      <c r="Z17" s="547"/>
      <c r="AA17" s="548"/>
      <c r="AB17" s="548"/>
      <c r="AC17" s="548"/>
      <c r="AD17" s="548"/>
      <c r="AE17" s="548"/>
      <c r="AF17" s="548"/>
      <c r="AG17" s="548"/>
      <c r="AH17" s="548"/>
      <c r="AI17" s="548"/>
      <c r="AJ17" s="548"/>
      <c r="AK17" s="548"/>
      <c r="AL17" s="548"/>
      <c r="AM17" s="548"/>
      <c r="AN17" s="548"/>
      <c r="AO17" s="548"/>
      <c r="AP17" s="548"/>
      <c r="AQ17" s="548"/>
      <c r="AR17" s="549"/>
      <c r="AS17" s="557"/>
      <c r="AT17" s="558"/>
      <c r="AU17" s="558"/>
      <c r="AV17" s="558"/>
      <c r="AW17" s="558"/>
      <c r="AX17" s="558"/>
      <c r="AY17" s="558"/>
      <c r="AZ17" s="558"/>
      <c r="BA17" s="558"/>
      <c r="BB17" s="558"/>
      <c r="BC17" s="558"/>
      <c r="BD17" s="558"/>
      <c r="BE17" s="558"/>
      <c r="BF17" s="558"/>
      <c r="BG17" s="558"/>
      <c r="BH17" s="558"/>
      <c r="BI17" s="558"/>
      <c r="BJ17" s="558"/>
      <c r="BK17" s="558"/>
      <c r="BL17" s="558"/>
      <c r="BM17" s="558"/>
      <c r="BN17" s="559"/>
    </row>
    <row r="18" spans="3:66" s="15" customFormat="1" ht="20.100000000000001" customHeight="1" thickBot="1">
      <c r="C18" s="328">
        <v>8</v>
      </c>
      <c r="D18" s="554"/>
      <c r="E18" s="555"/>
      <c r="F18" s="555"/>
      <c r="G18" s="555"/>
      <c r="H18" s="555"/>
      <c r="I18" s="555"/>
      <c r="J18" s="555"/>
      <c r="K18" s="555"/>
      <c r="L18" s="555"/>
      <c r="M18" s="555"/>
      <c r="N18" s="555"/>
      <c r="O18" s="555"/>
      <c r="P18" s="555"/>
      <c r="Q18" s="555"/>
      <c r="R18" s="555"/>
      <c r="S18" s="555"/>
      <c r="T18" s="555"/>
      <c r="U18" s="555"/>
      <c r="V18" s="555"/>
      <c r="W18" s="555"/>
      <c r="X18" s="555"/>
      <c r="Y18" s="556"/>
      <c r="Z18" s="547"/>
      <c r="AA18" s="548"/>
      <c r="AB18" s="548"/>
      <c r="AC18" s="548"/>
      <c r="AD18" s="548"/>
      <c r="AE18" s="548"/>
      <c r="AF18" s="548"/>
      <c r="AG18" s="548"/>
      <c r="AH18" s="548"/>
      <c r="AI18" s="548"/>
      <c r="AJ18" s="548"/>
      <c r="AK18" s="548"/>
      <c r="AL18" s="548"/>
      <c r="AM18" s="548"/>
      <c r="AN18" s="548"/>
      <c r="AO18" s="548"/>
      <c r="AP18" s="548"/>
      <c r="AQ18" s="548"/>
      <c r="AR18" s="549"/>
      <c r="AS18" s="557"/>
      <c r="AT18" s="558"/>
      <c r="AU18" s="558"/>
      <c r="AV18" s="558"/>
      <c r="AW18" s="558"/>
      <c r="AX18" s="558"/>
      <c r="AY18" s="558"/>
      <c r="AZ18" s="558"/>
      <c r="BA18" s="558"/>
      <c r="BB18" s="558"/>
      <c r="BC18" s="558"/>
      <c r="BD18" s="558"/>
      <c r="BE18" s="558"/>
      <c r="BF18" s="558"/>
      <c r="BG18" s="558"/>
      <c r="BH18" s="558"/>
      <c r="BI18" s="558"/>
      <c r="BJ18" s="558"/>
      <c r="BK18" s="558"/>
      <c r="BL18" s="558"/>
      <c r="BM18" s="558"/>
      <c r="BN18" s="559"/>
    </row>
    <row r="19" spans="3:66" s="15" customFormat="1" ht="20.100000000000001" customHeight="1" thickBot="1">
      <c r="C19" s="328">
        <v>9</v>
      </c>
      <c r="D19" s="554"/>
      <c r="E19" s="555"/>
      <c r="F19" s="555"/>
      <c r="G19" s="555"/>
      <c r="H19" s="555"/>
      <c r="I19" s="555"/>
      <c r="J19" s="555"/>
      <c r="K19" s="555"/>
      <c r="L19" s="555"/>
      <c r="M19" s="555"/>
      <c r="N19" s="555"/>
      <c r="O19" s="555"/>
      <c r="P19" s="555"/>
      <c r="Q19" s="555"/>
      <c r="R19" s="555"/>
      <c r="S19" s="555"/>
      <c r="T19" s="555"/>
      <c r="U19" s="555"/>
      <c r="V19" s="555"/>
      <c r="W19" s="555"/>
      <c r="X19" s="555"/>
      <c r="Y19" s="556"/>
      <c r="Z19" s="547"/>
      <c r="AA19" s="548"/>
      <c r="AB19" s="548"/>
      <c r="AC19" s="548"/>
      <c r="AD19" s="548"/>
      <c r="AE19" s="548"/>
      <c r="AF19" s="548"/>
      <c r="AG19" s="548"/>
      <c r="AH19" s="548"/>
      <c r="AI19" s="548"/>
      <c r="AJ19" s="548"/>
      <c r="AK19" s="548"/>
      <c r="AL19" s="548"/>
      <c r="AM19" s="548"/>
      <c r="AN19" s="548"/>
      <c r="AO19" s="548"/>
      <c r="AP19" s="548"/>
      <c r="AQ19" s="548"/>
      <c r="AR19" s="549"/>
      <c r="AS19" s="557"/>
      <c r="AT19" s="558"/>
      <c r="AU19" s="558"/>
      <c r="AV19" s="558"/>
      <c r="AW19" s="558"/>
      <c r="AX19" s="558"/>
      <c r="AY19" s="558"/>
      <c r="AZ19" s="558"/>
      <c r="BA19" s="558"/>
      <c r="BB19" s="558"/>
      <c r="BC19" s="558"/>
      <c r="BD19" s="558"/>
      <c r="BE19" s="558"/>
      <c r="BF19" s="558"/>
      <c r="BG19" s="558"/>
      <c r="BH19" s="558"/>
      <c r="BI19" s="558"/>
      <c r="BJ19" s="558"/>
      <c r="BK19" s="558"/>
      <c r="BL19" s="558"/>
      <c r="BM19" s="558"/>
      <c r="BN19" s="559"/>
    </row>
    <row r="20" spans="3:66" s="15" customFormat="1" ht="20.100000000000001" customHeight="1" thickBot="1">
      <c r="C20" s="328">
        <v>10</v>
      </c>
      <c r="D20" s="554"/>
      <c r="E20" s="555"/>
      <c r="F20" s="555"/>
      <c r="G20" s="555"/>
      <c r="H20" s="555"/>
      <c r="I20" s="555"/>
      <c r="J20" s="555"/>
      <c r="K20" s="555"/>
      <c r="L20" s="555"/>
      <c r="M20" s="555"/>
      <c r="N20" s="555"/>
      <c r="O20" s="555"/>
      <c r="P20" s="555"/>
      <c r="Q20" s="555"/>
      <c r="R20" s="555"/>
      <c r="S20" s="555"/>
      <c r="T20" s="555"/>
      <c r="U20" s="555"/>
      <c r="V20" s="555"/>
      <c r="W20" s="555"/>
      <c r="X20" s="555"/>
      <c r="Y20" s="556"/>
      <c r="Z20" s="547"/>
      <c r="AA20" s="548"/>
      <c r="AB20" s="548"/>
      <c r="AC20" s="548"/>
      <c r="AD20" s="548"/>
      <c r="AE20" s="548"/>
      <c r="AF20" s="548"/>
      <c r="AG20" s="548"/>
      <c r="AH20" s="548"/>
      <c r="AI20" s="548"/>
      <c r="AJ20" s="548"/>
      <c r="AK20" s="548"/>
      <c r="AL20" s="548"/>
      <c r="AM20" s="548"/>
      <c r="AN20" s="548"/>
      <c r="AO20" s="548"/>
      <c r="AP20" s="548"/>
      <c r="AQ20" s="548"/>
      <c r="AR20" s="549"/>
      <c r="AS20" s="557"/>
      <c r="AT20" s="558"/>
      <c r="AU20" s="558"/>
      <c r="AV20" s="558"/>
      <c r="AW20" s="558"/>
      <c r="AX20" s="558"/>
      <c r="AY20" s="558"/>
      <c r="AZ20" s="558"/>
      <c r="BA20" s="558"/>
      <c r="BB20" s="558"/>
      <c r="BC20" s="558"/>
      <c r="BD20" s="558"/>
      <c r="BE20" s="558"/>
      <c r="BF20" s="558"/>
      <c r="BG20" s="558"/>
      <c r="BH20" s="558"/>
      <c r="BI20" s="558"/>
      <c r="BJ20" s="558"/>
      <c r="BK20" s="558"/>
      <c r="BL20" s="558"/>
      <c r="BM20" s="558"/>
      <c r="BN20" s="559"/>
    </row>
    <row r="21" spans="3:66" s="15" customFormat="1" ht="20.100000000000001" customHeight="1" thickBot="1">
      <c r="C21" s="328">
        <v>11</v>
      </c>
      <c r="D21" s="554"/>
      <c r="E21" s="555"/>
      <c r="F21" s="555"/>
      <c r="G21" s="555"/>
      <c r="H21" s="555"/>
      <c r="I21" s="555"/>
      <c r="J21" s="555"/>
      <c r="K21" s="555"/>
      <c r="L21" s="555"/>
      <c r="M21" s="555"/>
      <c r="N21" s="555"/>
      <c r="O21" s="555"/>
      <c r="P21" s="555"/>
      <c r="Q21" s="555"/>
      <c r="R21" s="555"/>
      <c r="S21" s="555"/>
      <c r="T21" s="555"/>
      <c r="U21" s="555"/>
      <c r="V21" s="555"/>
      <c r="W21" s="555"/>
      <c r="X21" s="555"/>
      <c r="Y21" s="556"/>
      <c r="Z21" s="547"/>
      <c r="AA21" s="548"/>
      <c r="AB21" s="548"/>
      <c r="AC21" s="548"/>
      <c r="AD21" s="548"/>
      <c r="AE21" s="548"/>
      <c r="AF21" s="548"/>
      <c r="AG21" s="548"/>
      <c r="AH21" s="548"/>
      <c r="AI21" s="548"/>
      <c r="AJ21" s="548"/>
      <c r="AK21" s="548"/>
      <c r="AL21" s="548"/>
      <c r="AM21" s="548"/>
      <c r="AN21" s="548"/>
      <c r="AO21" s="548"/>
      <c r="AP21" s="548"/>
      <c r="AQ21" s="548"/>
      <c r="AR21" s="549"/>
      <c r="AS21" s="557"/>
      <c r="AT21" s="558"/>
      <c r="AU21" s="558"/>
      <c r="AV21" s="558"/>
      <c r="AW21" s="558"/>
      <c r="AX21" s="558"/>
      <c r="AY21" s="558"/>
      <c r="AZ21" s="558"/>
      <c r="BA21" s="558"/>
      <c r="BB21" s="558"/>
      <c r="BC21" s="558"/>
      <c r="BD21" s="558"/>
      <c r="BE21" s="558"/>
      <c r="BF21" s="558"/>
      <c r="BG21" s="558"/>
      <c r="BH21" s="558"/>
      <c r="BI21" s="558"/>
      <c r="BJ21" s="558"/>
      <c r="BK21" s="558"/>
      <c r="BL21" s="558"/>
      <c r="BM21" s="558"/>
      <c r="BN21" s="559"/>
    </row>
    <row r="22" spans="3:66" s="15" customFormat="1" ht="20.100000000000001" customHeight="1" thickBot="1">
      <c r="C22" s="328">
        <v>12</v>
      </c>
      <c r="D22" s="554"/>
      <c r="E22" s="555"/>
      <c r="F22" s="555"/>
      <c r="G22" s="555"/>
      <c r="H22" s="555"/>
      <c r="I22" s="555"/>
      <c r="J22" s="555"/>
      <c r="K22" s="555"/>
      <c r="L22" s="555"/>
      <c r="M22" s="555"/>
      <c r="N22" s="555"/>
      <c r="O22" s="555"/>
      <c r="P22" s="555"/>
      <c r="Q22" s="555"/>
      <c r="R22" s="555"/>
      <c r="S22" s="555"/>
      <c r="T22" s="555"/>
      <c r="U22" s="555"/>
      <c r="V22" s="555"/>
      <c r="W22" s="555"/>
      <c r="X22" s="555"/>
      <c r="Y22" s="556"/>
      <c r="Z22" s="547"/>
      <c r="AA22" s="548"/>
      <c r="AB22" s="548"/>
      <c r="AC22" s="548"/>
      <c r="AD22" s="548"/>
      <c r="AE22" s="548"/>
      <c r="AF22" s="548"/>
      <c r="AG22" s="548"/>
      <c r="AH22" s="548"/>
      <c r="AI22" s="548"/>
      <c r="AJ22" s="548"/>
      <c r="AK22" s="548"/>
      <c r="AL22" s="548"/>
      <c r="AM22" s="548"/>
      <c r="AN22" s="548"/>
      <c r="AO22" s="548"/>
      <c r="AP22" s="548"/>
      <c r="AQ22" s="548"/>
      <c r="AR22" s="549"/>
      <c r="AS22" s="557"/>
      <c r="AT22" s="558"/>
      <c r="AU22" s="558"/>
      <c r="AV22" s="558"/>
      <c r="AW22" s="558"/>
      <c r="AX22" s="558"/>
      <c r="AY22" s="558"/>
      <c r="AZ22" s="558"/>
      <c r="BA22" s="558"/>
      <c r="BB22" s="558"/>
      <c r="BC22" s="558"/>
      <c r="BD22" s="558"/>
      <c r="BE22" s="558"/>
      <c r="BF22" s="558"/>
      <c r="BG22" s="558"/>
      <c r="BH22" s="558"/>
      <c r="BI22" s="558"/>
      <c r="BJ22" s="558"/>
      <c r="BK22" s="558"/>
      <c r="BL22" s="558"/>
      <c r="BM22" s="558"/>
      <c r="BN22" s="559"/>
    </row>
    <row r="23" spans="3:66" s="15" customFormat="1" ht="20.100000000000001" customHeight="1" thickBot="1">
      <c r="C23" s="328">
        <v>13</v>
      </c>
      <c r="D23" s="554"/>
      <c r="E23" s="555"/>
      <c r="F23" s="555"/>
      <c r="G23" s="555"/>
      <c r="H23" s="555"/>
      <c r="I23" s="555"/>
      <c r="J23" s="555"/>
      <c r="K23" s="555"/>
      <c r="L23" s="555"/>
      <c r="M23" s="555"/>
      <c r="N23" s="555"/>
      <c r="O23" s="555"/>
      <c r="P23" s="555"/>
      <c r="Q23" s="555"/>
      <c r="R23" s="555"/>
      <c r="S23" s="555"/>
      <c r="T23" s="555"/>
      <c r="U23" s="555"/>
      <c r="V23" s="555"/>
      <c r="W23" s="555"/>
      <c r="X23" s="555"/>
      <c r="Y23" s="556"/>
      <c r="Z23" s="547"/>
      <c r="AA23" s="548"/>
      <c r="AB23" s="548"/>
      <c r="AC23" s="548"/>
      <c r="AD23" s="548"/>
      <c r="AE23" s="548"/>
      <c r="AF23" s="548"/>
      <c r="AG23" s="548"/>
      <c r="AH23" s="548"/>
      <c r="AI23" s="548"/>
      <c r="AJ23" s="548"/>
      <c r="AK23" s="548"/>
      <c r="AL23" s="548"/>
      <c r="AM23" s="548"/>
      <c r="AN23" s="548"/>
      <c r="AO23" s="548"/>
      <c r="AP23" s="548"/>
      <c r="AQ23" s="548"/>
      <c r="AR23" s="549"/>
      <c r="AS23" s="557"/>
      <c r="AT23" s="558"/>
      <c r="AU23" s="558"/>
      <c r="AV23" s="558"/>
      <c r="AW23" s="558"/>
      <c r="AX23" s="558"/>
      <c r="AY23" s="558"/>
      <c r="AZ23" s="558"/>
      <c r="BA23" s="558"/>
      <c r="BB23" s="558"/>
      <c r="BC23" s="558"/>
      <c r="BD23" s="558"/>
      <c r="BE23" s="558"/>
      <c r="BF23" s="558"/>
      <c r="BG23" s="558"/>
      <c r="BH23" s="558"/>
      <c r="BI23" s="558"/>
      <c r="BJ23" s="558"/>
      <c r="BK23" s="558"/>
      <c r="BL23" s="558"/>
      <c r="BM23" s="558"/>
      <c r="BN23" s="559"/>
    </row>
    <row r="24" spans="3:66" s="15" customFormat="1" ht="20.100000000000001" customHeight="1" thickBot="1">
      <c r="C24" s="328">
        <v>14</v>
      </c>
      <c r="D24" s="554"/>
      <c r="E24" s="555"/>
      <c r="F24" s="555"/>
      <c r="G24" s="555"/>
      <c r="H24" s="555"/>
      <c r="I24" s="555"/>
      <c r="J24" s="555"/>
      <c r="K24" s="555"/>
      <c r="L24" s="555"/>
      <c r="M24" s="555"/>
      <c r="N24" s="555"/>
      <c r="O24" s="555"/>
      <c r="P24" s="555"/>
      <c r="Q24" s="555"/>
      <c r="R24" s="555"/>
      <c r="S24" s="555"/>
      <c r="T24" s="555"/>
      <c r="U24" s="555"/>
      <c r="V24" s="555"/>
      <c r="W24" s="555"/>
      <c r="X24" s="555"/>
      <c r="Y24" s="556"/>
      <c r="Z24" s="547"/>
      <c r="AA24" s="548"/>
      <c r="AB24" s="548"/>
      <c r="AC24" s="548"/>
      <c r="AD24" s="548"/>
      <c r="AE24" s="548"/>
      <c r="AF24" s="548"/>
      <c r="AG24" s="548"/>
      <c r="AH24" s="548"/>
      <c r="AI24" s="548"/>
      <c r="AJ24" s="548"/>
      <c r="AK24" s="548"/>
      <c r="AL24" s="548"/>
      <c r="AM24" s="548"/>
      <c r="AN24" s="548"/>
      <c r="AO24" s="548"/>
      <c r="AP24" s="548"/>
      <c r="AQ24" s="548"/>
      <c r="AR24" s="549"/>
      <c r="AS24" s="557"/>
      <c r="AT24" s="558"/>
      <c r="AU24" s="558"/>
      <c r="AV24" s="558"/>
      <c r="AW24" s="558"/>
      <c r="AX24" s="558"/>
      <c r="AY24" s="558"/>
      <c r="AZ24" s="558"/>
      <c r="BA24" s="558"/>
      <c r="BB24" s="558"/>
      <c r="BC24" s="558"/>
      <c r="BD24" s="558"/>
      <c r="BE24" s="558"/>
      <c r="BF24" s="558"/>
      <c r="BG24" s="558"/>
      <c r="BH24" s="558"/>
      <c r="BI24" s="558"/>
      <c r="BJ24" s="558"/>
      <c r="BK24" s="558"/>
      <c r="BL24" s="558"/>
      <c r="BM24" s="558"/>
      <c r="BN24" s="559"/>
    </row>
    <row r="25" spans="3:66" s="15" customFormat="1" ht="20.100000000000001" customHeight="1" thickBot="1">
      <c r="C25" s="328">
        <v>15</v>
      </c>
      <c r="D25" s="554"/>
      <c r="E25" s="555"/>
      <c r="F25" s="555"/>
      <c r="G25" s="555"/>
      <c r="H25" s="555"/>
      <c r="I25" s="555"/>
      <c r="J25" s="555"/>
      <c r="K25" s="555"/>
      <c r="L25" s="555"/>
      <c r="M25" s="555"/>
      <c r="N25" s="555"/>
      <c r="O25" s="555"/>
      <c r="P25" s="555"/>
      <c r="Q25" s="555"/>
      <c r="R25" s="555"/>
      <c r="S25" s="555"/>
      <c r="T25" s="555"/>
      <c r="U25" s="555"/>
      <c r="V25" s="555"/>
      <c r="W25" s="555"/>
      <c r="X25" s="555"/>
      <c r="Y25" s="556"/>
      <c r="Z25" s="547"/>
      <c r="AA25" s="548"/>
      <c r="AB25" s="548"/>
      <c r="AC25" s="548"/>
      <c r="AD25" s="548"/>
      <c r="AE25" s="548"/>
      <c r="AF25" s="548"/>
      <c r="AG25" s="548"/>
      <c r="AH25" s="548"/>
      <c r="AI25" s="548"/>
      <c r="AJ25" s="548"/>
      <c r="AK25" s="548"/>
      <c r="AL25" s="548"/>
      <c r="AM25" s="548"/>
      <c r="AN25" s="548"/>
      <c r="AO25" s="548"/>
      <c r="AP25" s="548"/>
      <c r="AQ25" s="548"/>
      <c r="AR25" s="549"/>
      <c r="AS25" s="560"/>
      <c r="AT25" s="561"/>
      <c r="AU25" s="561"/>
      <c r="AV25" s="561"/>
      <c r="AW25" s="561"/>
      <c r="AX25" s="561"/>
      <c r="AY25" s="561"/>
      <c r="AZ25" s="561"/>
      <c r="BA25" s="561"/>
      <c r="BB25" s="561"/>
      <c r="BC25" s="561"/>
      <c r="BD25" s="561"/>
      <c r="BE25" s="561"/>
      <c r="BF25" s="561"/>
      <c r="BG25" s="561"/>
      <c r="BH25" s="561"/>
      <c r="BI25" s="561"/>
      <c r="BJ25" s="561"/>
      <c r="BK25" s="561"/>
      <c r="BL25" s="561"/>
      <c r="BM25" s="561"/>
      <c r="BN25" s="562"/>
    </row>
    <row r="26" spans="3:66" s="15" customFormat="1" ht="20.100000000000001" customHeight="1">
      <c r="D26" s="563"/>
      <c r="E26" s="563"/>
      <c r="F26" s="563"/>
      <c r="G26" s="563"/>
      <c r="H26" s="563"/>
      <c r="I26" s="563"/>
      <c r="J26" s="563"/>
      <c r="K26" s="563"/>
      <c r="L26" s="563"/>
      <c r="M26" s="563"/>
      <c r="N26" s="563"/>
      <c r="O26" s="563"/>
      <c r="P26" s="563"/>
      <c r="Q26" s="563"/>
      <c r="R26" s="563"/>
      <c r="S26" s="563"/>
      <c r="T26" s="563"/>
      <c r="U26" s="563"/>
      <c r="V26" s="563"/>
      <c r="W26" s="563"/>
      <c r="X26" s="563"/>
      <c r="Y26" s="563"/>
      <c r="Z26" s="564"/>
      <c r="AA26" s="564"/>
      <c r="AB26" s="564"/>
      <c r="AC26" s="564"/>
      <c r="AD26" s="564"/>
      <c r="AE26" s="564"/>
      <c r="AF26" s="564"/>
      <c r="AG26" s="564"/>
      <c r="AH26" s="564"/>
      <c r="AI26" s="564"/>
      <c r="AJ26" s="564"/>
      <c r="AK26" s="564"/>
      <c r="AL26" s="564"/>
      <c r="AM26" s="564"/>
      <c r="AN26" s="564"/>
      <c r="AO26" s="564"/>
      <c r="AP26" s="564"/>
      <c r="AQ26" s="564"/>
      <c r="AR26" s="564"/>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row>
    <row r="27" spans="3:66" s="15" customFormat="1" ht="20.100000000000001" customHeight="1">
      <c r="D27" s="565"/>
      <c r="E27" s="565"/>
      <c r="F27" s="565"/>
      <c r="G27" s="565"/>
      <c r="H27" s="565"/>
      <c r="I27" s="565"/>
      <c r="J27" s="565"/>
      <c r="K27" s="565"/>
      <c r="L27" s="565"/>
      <c r="M27" s="565"/>
      <c r="N27" s="565"/>
      <c r="O27" s="565"/>
      <c r="P27" s="565"/>
      <c r="Q27" s="565"/>
      <c r="R27" s="565"/>
      <c r="S27" s="565"/>
      <c r="T27" s="565"/>
      <c r="U27" s="565"/>
      <c r="V27" s="565"/>
      <c r="W27" s="565"/>
      <c r="X27" s="565"/>
      <c r="Y27" s="565"/>
      <c r="Z27" s="566"/>
      <c r="AA27" s="566"/>
      <c r="AB27" s="566"/>
      <c r="AC27" s="566"/>
      <c r="AD27" s="566"/>
      <c r="AE27" s="566"/>
      <c r="AF27" s="566"/>
      <c r="AG27" s="566"/>
      <c r="AH27" s="566"/>
      <c r="AI27" s="566"/>
      <c r="AJ27" s="566"/>
      <c r="AK27" s="566"/>
      <c r="AL27" s="566"/>
      <c r="AM27" s="566"/>
      <c r="AN27" s="566"/>
      <c r="AO27" s="566"/>
      <c r="AP27" s="566"/>
      <c r="AQ27" s="566"/>
      <c r="AR27" s="566"/>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row>
    <row r="28" spans="3:66" ht="20.100000000000001" customHeight="1">
      <c r="D28" s="565"/>
      <c r="E28" s="565"/>
      <c r="F28" s="565"/>
      <c r="G28" s="565"/>
      <c r="H28" s="565"/>
      <c r="I28" s="565"/>
      <c r="J28" s="565"/>
      <c r="K28" s="565"/>
      <c r="L28" s="565"/>
      <c r="M28" s="565"/>
      <c r="N28" s="565"/>
      <c r="O28" s="565"/>
      <c r="P28" s="565"/>
      <c r="Q28" s="565"/>
      <c r="R28" s="565"/>
      <c r="S28" s="565"/>
      <c r="T28" s="565"/>
      <c r="U28" s="565"/>
      <c r="V28" s="565"/>
      <c r="W28" s="565"/>
      <c r="X28" s="565"/>
      <c r="Y28" s="565"/>
      <c r="Z28" s="566"/>
      <c r="AA28" s="566"/>
      <c r="AB28" s="566"/>
      <c r="AC28" s="566"/>
      <c r="AD28" s="566"/>
      <c r="AE28" s="566"/>
      <c r="AF28" s="566"/>
      <c r="AG28" s="566"/>
      <c r="AH28" s="566"/>
      <c r="AI28" s="566"/>
      <c r="AJ28" s="566"/>
      <c r="AK28" s="566"/>
      <c r="AL28" s="566"/>
      <c r="AM28" s="566"/>
      <c r="AN28" s="566"/>
      <c r="AO28" s="566"/>
      <c r="AP28" s="566"/>
      <c r="AQ28" s="566"/>
      <c r="AR28" s="566"/>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row>
    <row r="29" spans="3:66" ht="20.100000000000001" customHeight="1">
      <c r="D29" s="565"/>
      <c r="E29" s="565"/>
      <c r="F29" s="565"/>
      <c r="G29" s="565"/>
      <c r="H29" s="565"/>
      <c r="I29" s="565"/>
      <c r="J29" s="565"/>
      <c r="K29" s="565"/>
      <c r="L29" s="565"/>
      <c r="M29" s="565"/>
      <c r="N29" s="565"/>
      <c r="O29" s="565"/>
      <c r="P29" s="565"/>
      <c r="Q29" s="565"/>
      <c r="R29" s="565"/>
      <c r="S29" s="565"/>
      <c r="T29" s="565"/>
      <c r="U29" s="565"/>
      <c r="V29" s="565"/>
      <c r="W29" s="565"/>
      <c r="X29" s="565"/>
      <c r="Y29" s="565"/>
      <c r="Z29" s="566"/>
      <c r="AA29" s="566"/>
      <c r="AB29" s="566"/>
      <c r="AC29" s="566"/>
      <c r="AD29" s="566"/>
      <c r="AE29" s="566"/>
      <c r="AF29" s="566"/>
      <c r="AG29" s="566"/>
      <c r="AH29" s="566"/>
      <c r="AI29" s="566"/>
      <c r="AJ29" s="566"/>
      <c r="AK29" s="566"/>
      <c r="AL29" s="566"/>
      <c r="AM29" s="566"/>
      <c r="AN29" s="566"/>
      <c r="AO29" s="566"/>
      <c r="AP29" s="566"/>
      <c r="AQ29" s="566"/>
      <c r="AR29" s="566"/>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row>
    <row r="30" spans="3:66" ht="20.100000000000001" customHeight="1">
      <c r="D30" s="565"/>
      <c r="E30" s="565"/>
      <c r="F30" s="565"/>
      <c r="G30" s="565"/>
      <c r="H30" s="565"/>
      <c r="I30" s="565"/>
      <c r="J30" s="565"/>
      <c r="K30" s="565"/>
      <c r="L30" s="565"/>
      <c r="M30" s="565"/>
      <c r="N30" s="565"/>
      <c r="O30" s="565"/>
      <c r="P30" s="565"/>
      <c r="Q30" s="565"/>
      <c r="R30" s="565"/>
      <c r="S30" s="565"/>
      <c r="T30" s="565"/>
      <c r="U30" s="565"/>
      <c r="V30" s="565"/>
      <c r="W30" s="565"/>
      <c r="X30" s="565"/>
      <c r="Y30" s="565"/>
      <c r="Z30" s="566"/>
      <c r="AA30" s="566"/>
      <c r="AB30" s="566"/>
      <c r="AC30" s="566"/>
      <c r="AD30" s="566"/>
      <c r="AE30" s="566"/>
      <c r="AF30" s="566"/>
      <c r="AG30" s="566"/>
      <c r="AH30" s="566"/>
      <c r="AI30" s="566"/>
      <c r="AJ30" s="566"/>
      <c r="AK30" s="566"/>
      <c r="AL30" s="566"/>
      <c r="AM30" s="566"/>
      <c r="AN30" s="566"/>
      <c r="AO30" s="566"/>
      <c r="AP30" s="566"/>
      <c r="AQ30" s="566"/>
      <c r="AR30" s="566"/>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row>
    <row r="31" spans="3:66" ht="20.100000000000001" customHeight="1">
      <c r="D31" s="565"/>
      <c r="E31" s="565"/>
      <c r="F31" s="565"/>
      <c r="G31" s="565"/>
      <c r="H31" s="565"/>
      <c r="I31" s="565"/>
      <c r="J31" s="565"/>
      <c r="K31" s="565"/>
      <c r="L31" s="565"/>
      <c r="M31" s="565"/>
      <c r="N31" s="565"/>
      <c r="O31" s="565"/>
      <c r="P31" s="565"/>
      <c r="Q31" s="565"/>
      <c r="R31" s="565"/>
      <c r="S31" s="565"/>
      <c r="T31" s="565"/>
      <c r="U31" s="565"/>
      <c r="V31" s="565"/>
      <c r="W31" s="565"/>
      <c r="X31" s="565"/>
      <c r="Y31" s="565"/>
      <c r="Z31" s="566"/>
      <c r="AA31" s="566"/>
      <c r="AB31" s="566"/>
      <c r="AC31" s="566"/>
      <c r="AD31" s="566"/>
      <c r="AE31" s="566"/>
      <c r="AF31" s="566"/>
      <c r="AG31" s="566"/>
      <c r="AH31" s="566"/>
      <c r="AI31" s="566"/>
      <c r="AJ31" s="566"/>
      <c r="AK31" s="566"/>
      <c r="AL31" s="566"/>
      <c r="AM31" s="566"/>
      <c r="AN31" s="566"/>
      <c r="AO31" s="566"/>
      <c r="AP31" s="566"/>
      <c r="AQ31" s="566"/>
      <c r="AR31" s="566"/>
      <c r="AS31" s="567"/>
      <c r="AT31" s="567"/>
      <c r="AU31" s="567"/>
      <c r="AV31" s="567"/>
      <c r="AW31" s="567"/>
      <c r="AX31" s="567"/>
      <c r="AY31" s="567"/>
      <c r="AZ31" s="567"/>
      <c r="BA31" s="567"/>
      <c r="BB31" s="567"/>
      <c r="BC31" s="567"/>
      <c r="BD31" s="567"/>
      <c r="BE31" s="567"/>
      <c r="BF31" s="567"/>
      <c r="BG31" s="567"/>
      <c r="BH31" s="567"/>
      <c r="BI31" s="567"/>
      <c r="BJ31" s="567"/>
      <c r="BK31" s="567"/>
      <c r="BL31" s="567"/>
      <c r="BM31" s="567"/>
      <c r="BN31" s="567"/>
    </row>
    <row r="32" spans="3:66" ht="20.100000000000001" customHeight="1">
      <c r="D32" s="565"/>
      <c r="E32" s="565"/>
      <c r="F32" s="565"/>
      <c r="G32" s="565"/>
      <c r="H32" s="565"/>
      <c r="I32" s="565"/>
      <c r="J32" s="565"/>
      <c r="K32" s="565"/>
      <c r="L32" s="565"/>
      <c r="M32" s="565"/>
      <c r="N32" s="565"/>
      <c r="O32" s="565"/>
      <c r="P32" s="565"/>
      <c r="Q32" s="565"/>
      <c r="R32" s="565"/>
      <c r="S32" s="565"/>
      <c r="T32" s="565"/>
      <c r="U32" s="565"/>
      <c r="V32" s="565"/>
      <c r="W32" s="565"/>
      <c r="X32" s="565"/>
      <c r="Y32" s="565"/>
      <c r="Z32" s="566"/>
      <c r="AA32" s="566"/>
      <c r="AB32" s="566"/>
      <c r="AC32" s="566"/>
      <c r="AD32" s="566"/>
      <c r="AE32" s="566"/>
      <c r="AF32" s="566"/>
      <c r="AG32" s="566"/>
      <c r="AH32" s="566"/>
      <c r="AI32" s="566"/>
      <c r="AJ32" s="566"/>
      <c r="AK32" s="566"/>
      <c r="AL32" s="566"/>
      <c r="AM32" s="566"/>
      <c r="AN32" s="566"/>
      <c r="AO32" s="566"/>
      <c r="AP32" s="566"/>
      <c r="AQ32" s="566"/>
      <c r="AR32" s="566"/>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row>
    <row r="33" spans="4:66" ht="20.100000000000001" customHeight="1">
      <c r="D33" s="565"/>
      <c r="E33" s="565"/>
      <c r="F33" s="565"/>
      <c r="G33" s="565"/>
      <c r="H33" s="565"/>
      <c r="I33" s="565"/>
      <c r="J33" s="565"/>
      <c r="K33" s="565"/>
      <c r="L33" s="565"/>
      <c r="M33" s="565"/>
      <c r="N33" s="565"/>
      <c r="O33" s="565"/>
      <c r="P33" s="565"/>
      <c r="Q33" s="565"/>
      <c r="R33" s="565"/>
      <c r="S33" s="565"/>
      <c r="T33" s="565"/>
      <c r="U33" s="565"/>
      <c r="V33" s="565"/>
      <c r="W33" s="565"/>
      <c r="X33" s="565"/>
      <c r="Y33" s="565"/>
      <c r="Z33" s="566"/>
      <c r="AA33" s="566"/>
      <c r="AB33" s="566"/>
      <c r="AC33" s="566"/>
      <c r="AD33" s="566"/>
      <c r="AE33" s="566"/>
      <c r="AF33" s="566"/>
      <c r="AG33" s="566"/>
      <c r="AH33" s="566"/>
      <c r="AI33" s="566"/>
      <c r="AJ33" s="566"/>
      <c r="AK33" s="566"/>
      <c r="AL33" s="566"/>
      <c r="AM33" s="566"/>
      <c r="AN33" s="566"/>
      <c r="AO33" s="566"/>
      <c r="AP33" s="566"/>
      <c r="AQ33" s="566"/>
      <c r="AR33" s="566"/>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row>
    <row r="34" spans="4:66" ht="20.100000000000001" customHeight="1">
      <c r="D34" s="565"/>
      <c r="E34" s="565"/>
      <c r="F34" s="565"/>
      <c r="G34" s="565"/>
      <c r="H34" s="565"/>
      <c r="I34" s="565"/>
      <c r="J34" s="565"/>
      <c r="K34" s="565"/>
      <c r="L34" s="565"/>
      <c r="M34" s="565"/>
      <c r="N34" s="565"/>
      <c r="O34" s="565"/>
      <c r="P34" s="565"/>
      <c r="Q34" s="565"/>
      <c r="R34" s="565"/>
      <c r="S34" s="565"/>
      <c r="T34" s="565"/>
      <c r="U34" s="565"/>
      <c r="V34" s="565"/>
      <c r="W34" s="565"/>
      <c r="X34" s="565"/>
      <c r="Y34" s="565"/>
      <c r="Z34" s="566"/>
      <c r="AA34" s="566"/>
      <c r="AB34" s="566"/>
      <c r="AC34" s="566"/>
      <c r="AD34" s="566"/>
      <c r="AE34" s="566"/>
      <c r="AF34" s="566"/>
      <c r="AG34" s="566"/>
      <c r="AH34" s="566"/>
      <c r="AI34" s="566"/>
      <c r="AJ34" s="566"/>
      <c r="AK34" s="566"/>
      <c r="AL34" s="566"/>
      <c r="AM34" s="566"/>
      <c r="AN34" s="566"/>
      <c r="AO34" s="566"/>
      <c r="AP34" s="566"/>
      <c r="AQ34" s="566"/>
      <c r="AR34" s="566"/>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row>
    <row r="35" spans="4:66" ht="20.100000000000001" customHeight="1">
      <c r="D35" s="565"/>
      <c r="E35" s="565"/>
      <c r="F35" s="565"/>
      <c r="G35" s="565"/>
      <c r="H35" s="565"/>
      <c r="I35" s="565"/>
      <c r="J35" s="565"/>
      <c r="K35" s="565"/>
      <c r="L35" s="565"/>
      <c r="M35" s="565"/>
      <c r="N35" s="565"/>
      <c r="O35" s="565"/>
      <c r="P35" s="565"/>
      <c r="Q35" s="565"/>
      <c r="R35" s="565"/>
      <c r="S35" s="565"/>
      <c r="T35" s="565"/>
      <c r="U35" s="565"/>
      <c r="V35" s="565"/>
      <c r="W35" s="565"/>
      <c r="X35" s="565"/>
      <c r="Y35" s="565"/>
      <c r="Z35" s="566"/>
      <c r="AA35" s="566"/>
      <c r="AB35" s="566"/>
      <c r="AC35" s="566"/>
      <c r="AD35" s="566"/>
      <c r="AE35" s="566"/>
      <c r="AF35" s="566"/>
      <c r="AG35" s="566"/>
      <c r="AH35" s="566"/>
      <c r="AI35" s="566"/>
      <c r="AJ35" s="566"/>
      <c r="AK35" s="566"/>
      <c r="AL35" s="566"/>
      <c r="AM35" s="566"/>
      <c r="AN35" s="566"/>
      <c r="AO35" s="566"/>
      <c r="AP35" s="566"/>
      <c r="AQ35" s="566"/>
      <c r="AR35" s="566"/>
      <c r="AS35" s="567"/>
      <c r="AT35" s="567"/>
      <c r="AU35" s="567"/>
      <c r="AV35" s="567"/>
      <c r="AW35" s="567"/>
      <c r="AX35" s="567"/>
      <c r="AY35" s="567"/>
      <c r="AZ35" s="567"/>
      <c r="BA35" s="567"/>
      <c r="BB35" s="567"/>
      <c r="BC35" s="567"/>
      <c r="BD35" s="567"/>
      <c r="BE35" s="567"/>
      <c r="BF35" s="567"/>
      <c r="BG35" s="567"/>
      <c r="BH35" s="567"/>
      <c r="BI35" s="567"/>
      <c r="BJ35" s="567"/>
      <c r="BK35" s="567"/>
      <c r="BL35" s="567"/>
      <c r="BM35" s="567"/>
      <c r="BN35" s="567"/>
    </row>
    <row r="36" spans="4:66" ht="20.100000000000001" customHeight="1">
      <c r="D36" s="565"/>
      <c r="E36" s="565"/>
      <c r="F36" s="565"/>
      <c r="G36" s="565"/>
      <c r="H36" s="565"/>
      <c r="I36" s="565"/>
      <c r="J36" s="565"/>
      <c r="K36" s="565"/>
      <c r="L36" s="565"/>
      <c r="M36" s="565"/>
      <c r="N36" s="565"/>
      <c r="O36" s="565"/>
      <c r="P36" s="565"/>
      <c r="Q36" s="565"/>
      <c r="R36" s="565"/>
      <c r="S36" s="565"/>
      <c r="T36" s="565"/>
      <c r="U36" s="565"/>
      <c r="V36" s="565"/>
      <c r="W36" s="565"/>
      <c r="X36" s="565"/>
      <c r="Y36" s="565"/>
      <c r="Z36" s="566"/>
      <c r="AA36" s="566"/>
      <c r="AB36" s="566"/>
      <c r="AC36" s="566"/>
      <c r="AD36" s="566"/>
      <c r="AE36" s="566"/>
      <c r="AF36" s="566"/>
      <c r="AG36" s="566"/>
      <c r="AH36" s="566"/>
      <c r="AI36" s="566"/>
      <c r="AJ36" s="566"/>
      <c r="AK36" s="566"/>
      <c r="AL36" s="566"/>
      <c r="AM36" s="566"/>
      <c r="AN36" s="566"/>
      <c r="AO36" s="566"/>
      <c r="AP36" s="566"/>
      <c r="AQ36" s="566"/>
      <c r="AR36" s="566"/>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row>
    <row r="37" spans="4:66" ht="20.100000000000001" customHeight="1">
      <c r="D37" s="565"/>
      <c r="E37" s="565"/>
      <c r="F37" s="565"/>
      <c r="G37" s="565"/>
      <c r="H37" s="565"/>
      <c r="I37" s="565"/>
      <c r="J37" s="565"/>
      <c r="K37" s="565"/>
      <c r="L37" s="565"/>
      <c r="M37" s="565"/>
      <c r="N37" s="565"/>
      <c r="O37" s="565"/>
      <c r="P37" s="565"/>
      <c r="Q37" s="565"/>
      <c r="R37" s="565"/>
      <c r="S37" s="565"/>
      <c r="T37" s="565"/>
      <c r="U37" s="565"/>
      <c r="V37" s="565"/>
      <c r="W37" s="565"/>
      <c r="X37" s="565"/>
      <c r="Y37" s="565"/>
      <c r="Z37" s="566"/>
      <c r="AA37" s="566"/>
      <c r="AB37" s="566"/>
      <c r="AC37" s="566"/>
      <c r="AD37" s="566"/>
      <c r="AE37" s="566"/>
      <c r="AF37" s="566"/>
      <c r="AG37" s="566"/>
      <c r="AH37" s="566"/>
      <c r="AI37" s="566"/>
      <c r="AJ37" s="566"/>
      <c r="AK37" s="566"/>
      <c r="AL37" s="566"/>
      <c r="AM37" s="566"/>
      <c r="AN37" s="566"/>
      <c r="AO37" s="566"/>
      <c r="AP37" s="566"/>
      <c r="AQ37" s="566"/>
      <c r="AR37" s="566"/>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row>
    <row r="38" spans="4:66" ht="20.100000000000001" customHeight="1">
      <c r="D38" s="565"/>
      <c r="E38" s="565"/>
      <c r="F38" s="565"/>
      <c r="G38" s="565"/>
      <c r="H38" s="565"/>
      <c r="I38" s="565"/>
      <c r="J38" s="565"/>
      <c r="K38" s="565"/>
      <c r="L38" s="565"/>
      <c r="M38" s="565"/>
      <c r="N38" s="565"/>
      <c r="O38" s="565"/>
      <c r="P38" s="565"/>
      <c r="Q38" s="565"/>
      <c r="R38" s="565"/>
      <c r="S38" s="565"/>
      <c r="T38" s="565"/>
      <c r="U38" s="565"/>
      <c r="V38" s="565"/>
      <c r="W38" s="565"/>
      <c r="X38" s="565"/>
      <c r="Y38" s="565"/>
      <c r="Z38" s="566"/>
      <c r="AA38" s="566"/>
      <c r="AB38" s="566"/>
      <c r="AC38" s="566"/>
      <c r="AD38" s="566"/>
      <c r="AE38" s="566"/>
      <c r="AF38" s="566"/>
      <c r="AG38" s="566"/>
      <c r="AH38" s="566"/>
      <c r="AI38" s="566"/>
      <c r="AJ38" s="566"/>
      <c r="AK38" s="566"/>
      <c r="AL38" s="566"/>
      <c r="AM38" s="566"/>
      <c r="AN38" s="566"/>
      <c r="AO38" s="566"/>
      <c r="AP38" s="566"/>
      <c r="AQ38" s="566"/>
      <c r="AR38" s="566"/>
      <c r="AS38" s="567"/>
      <c r="AT38" s="567"/>
      <c r="AU38" s="567"/>
      <c r="AV38" s="567"/>
      <c r="AW38" s="567"/>
      <c r="AX38" s="567"/>
      <c r="AY38" s="567"/>
      <c r="AZ38" s="567"/>
      <c r="BA38" s="567"/>
      <c r="BB38" s="567"/>
      <c r="BC38" s="567"/>
      <c r="BD38" s="567"/>
      <c r="BE38" s="567"/>
      <c r="BF38" s="567"/>
      <c r="BG38" s="567"/>
      <c r="BH38" s="567"/>
      <c r="BI38" s="567"/>
      <c r="BJ38" s="567"/>
      <c r="BK38" s="567"/>
      <c r="BL38" s="567"/>
      <c r="BM38" s="567"/>
      <c r="BN38" s="567"/>
    </row>
    <row r="39" spans="4:66" ht="20.100000000000001" customHeight="1">
      <c r="D39" s="565"/>
      <c r="E39" s="565"/>
      <c r="F39" s="565"/>
      <c r="G39" s="565"/>
      <c r="H39" s="565"/>
      <c r="I39" s="565"/>
      <c r="J39" s="565"/>
      <c r="K39" s="565"/>
      <c r="L39" s="565"/>
      <c r="M39" s="565"/>
      <c r="N39" s="565"/>
      <c r="O39" s="565"/>
      <c r="P39" s="565"/>
      <c r="Q39" s="565"/>
      <c r="R39" s="565"/>
      <c r="S39" s="565"/>
      <c r="T39" s="565"/>
      <c r="U39" s="565"/>
      <c r="V39" s="565"/>
      <c r="W39" s="565"/>
      <c r="X39" s="565"/>
      <c r="Y39" s="565"/>
      <c r="Z39" s="566"/>
      <c r="AA39" s="566"/>
      <c r="AB39" s="566"/>
      <c r="AC39" s="566"/>
      <c r="AD39" s="566"/>
      <c r="AE39" s="566"/>
      <c r="AF39" s="566"/>
      <c r="AG39" s="566"/>
      <c r="AH39" s="566"/>
      <c r="AI39" s="566"/>
      <c r="AJ39" s="566"/>
      <c r="AK39" s="566"/>
      <c r="AL39" s="566"/>
      <c r="AM39" s="566"/>
      <c r="AN39" s="566"/>
      <c r="AO39" s="566"/>
      <c r="AP39" s="566"/>
      <c r="AQ39" s="566"/>
      <c r="AR39" s="566"/>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row>
    <row r="40" spans="4:66" ht="20.100000000000001" customHeight="1">
      <c r="D40" s="565"/>
      <c r="E40" s="565"/>
      <c r="F40" s="565"/>
      <c r="G40" s="565"/>
      <c r="H40" s="565"/>
      <c r="I40" s="565"/>
      <c r="J40" s="565"/>
      <c r="K40" s="565"/>
      <c r="L40" s="565"/>
      <c r="M40" s="565"/>
      <c r="N40" s="565"/>
      <c r="O40" s="565"/>
      <c r="P40" s="565"/>
      <c r="Q40" s="565"/>
      <c r="R40" s="565"/>
      <c r="S40" s="565"/>
      <c r="T40" s="565"/>
      <c r="U40" s="565"/>
      <c r="V40" s="565"/>
      <c r="W40" s="565"/>
      <c r="X40" s="565"/>
      <c r="Y40" s="565"/>
      <c r="Z40" s="566"/>
      <c r="AA40" s="566"/>
      <c r="AB40" s="566"/>
      <c r="AC40" s="566"/>
      <c r="AD40" s="566"/>
      <c r="AE40" s="566"/>
      <c r="AF40" s="566"/>
      <c r="AG40" s="566"/>
      <c r="AH40" s="566"/>
      <c r="AI40" s="566"/>
      <c r="AJ40" s="566"/>
      <c r="AK40" s="566"/>
      <c r="AL40" s="566"/>
      <c r="AM40" s="566"/>
      <c r="AN40" s="566"/>
      <c r="AO40" s="566"/>
      <c r="AP40" s="566"/>
      <c r="AQ40" s="566"/>
      <c r="AR40" s="566"/>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row>
    <row r="41" spans="4:66" ht="20.100000000000001" customHeight="1">
      <c r="D41" s="565"/>
      <c r="E41" s="565"/>
      <c r="F41" s="565"/>
      <c r="G41" s="565"/>
      <c r="H41" s="565"/>
      <c r="I41" s="565"/>
      <c r="J41" s="565"/>
      <c r="K41" s="565"/>
      <c r="L41" s="565"/>
      <c r="M41" s="565"/>
      <c r="N41" s="565"/>
      <c r="O41" s="565"/>
      <c r="P41" s="565"/>
      <c r="Q41" s="565"/>
      <c r="R41" s="565"/>
      <c r="S41" s="565"/>
      <c r="T41" s="565"/>
      <c r="U41" s="565"/>
      <c r="V41" s="565"/>
      <c r="W41" s="565"/>
      <c r="X41" s="565"/>
      <c r="Y41" s="565"/>
      <c r="Z41" s="566"/>
      <c r="AA41" s="566"/>
      <c r="AB41" s="566"/>
      <c r="AC41" s="566"/>
      <c r="AD41" s="566"/>
      <c r="AE41" s="566"/>
      <c r="AF41" s="566"/>
      <c r="AG41" s="566"/>
      <c r="AH41" s="566"/>
      <c r="AI41" s="566"/>
      <c r="AJ41" s="566"/>
      <c r="AK41" s="566"/>
      <c r="AL41" s="566"/>
      <c r="AM41" s="566"/>
      <c r="AN41" s="566"/>
      <c r="AO41" s="566"/>
      <c r="AP41" s="566"/>
      <c r="AQ41" s="566"/>
      <c r="AR41" s="566"/>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row>
    <row r="42" spans="4:66" ht="20.100000000000001" customHeight="1">
      <c r="D42" s="565"/>
      <c r="E42" s="565"/>
      <c r="F42" s="565"/>
      <c r="G42" s="565"/>
      <c r="H42" s="565"/>
      <c r="I42" s="565"/>
      <c r="J42" s="565"/>
      <c r="K42" s="565"/>
      <c r="L42" s="565"/>
      <c r="M42" s="565"/>
      <c r="N42" s="565"/>
      <c r="O42" s="565"/>
      <c r="P42" s="565"/>
      <c r="Q42" s="565"/>
      <c r="R42" s="565"/>
      <c r="S42" s="565"/>
      <c r="T42" s="565"/>
      <c r="U42" s="565"/>
      <c r="V42" s="565"/>
      <c r="W42" s="565"/>
      <c r="X42" s="565"/>
      <c r="Y42" s="565"/>
      <c r="Z42" s="566"/>
      <c r="AA42" s="566"/>
      <c r="AB42" s="566"/>
      <c r="AC42" s="566"/>
      <c r="AD42" s="566"/>
      <c r="AE42" s="566"/>
      <c r="AF42" s="566"/>
      <c r="AG42" s="566"/>
      <c r="AH42" s="566"/>
      <c r="AI42" s="566"/>
      <c r="AJ42" s="566"/>
      <c r="AK42" s="566"/>
      <c r="AL42" s="566"/>
      <c r="AM42" s="566"/>
      <c r="AN42" s="566"/>
      <c r="AO42" s="566"/>
      <c r="AP42" s="566"/>
      <c r="AQ42" s="566"/>
      <c r="AR42" s="566"/>
      <c r="AS42" s="567"/>
      <c r="AT42" s="567"/>
      <c r="AU42" s="567"/>
      <c r="AV42" s="567"/>
      <c r="AW42" s="567"/>
      <c r="AX42" s="567"/>
      <c r="AY42" s="567"/>
      <c r="AZ42" s="567"/>
      <c r="BA42" s="567"/>
      <c r="BB42" s="567"/>
      <c r="BC42" s="567"/>
      <c r="BD42" s="567"/>
      <c r="BE42" s="567"/>
      <c r="BF42" s="567"/>
      <c r="BG42" s="567"/>
      <c r="BH42" s="567"/>
      <c r="BI42" s="567"/>
      <c r="BJ42" s="567"/>
      <c r="BK42" s="567"/>
      <c r="BL42" s="567"/>
      <c r="BM42" s="567"/>
      <c r="BN42" s="567"/>
    </row>
    <row r="43" spans="4:66" ht="20.100000000000001" customHeight="1">
      <c r="D43" s="565"/>
      <c r="E43" s="565"/>
      <c r="F43" s="565"/>
      <c r="G43" s="565"/>
      <c r="H43" s="565"/>
      <c r="I43" s="565"/>
      <c r="J43" s="565"/>
      <c r="K43" s="565"/>
      <c r="L43" s="565"/>
      <c r="M43" s="565"/>
      <c r="N43" s="565"/>
      <c r="O43" s="565"/>
      <c r="P43" s="565"/>
      <c r="Q43" s="565"/>
      <c r="R43" s="565"/>
      <c r="S43" s="565"/>
      <c r="T43" s="565"/>
      <c r="U43" s="565"/>
      <c r="V43" s="565"/>
      <c r="W43" s="565"/>
      <c r="X43" s="565"/>
      <c r="Y43" s="565"/>
      <c r="Z43" s="566"/>
      <c r="AA43" s="566"/>
      <c r="AB43" s="566"/>
      <c r="AC43" s="566"/>
      <c r="AD43" s="566"/>
      <c r="AE43" s="566"/>
      <c r="AF43" s="566"/>
      <c r="AG43" s="566"/>
      <c r="AH43" s="566"/>
      <c r="AI43" s="566"/>
      <c r="AJ43" s="566"/>
      <c r="AK43" s="566"/>
      <c r="AL43" s="566"/>
      <c r="AM43" s="566"/>
      <c r="AN43" s="566"/>
      <c r="AO43" s="566"/>
      <c r="AP43" s="566"/>
      <c r="AQ43" s="566"/>
      <c r="AR43" s="566"/>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row>
    <row r="44" spans="4:66" ht="20.100000000000001" customHeight="1">
      <c r="D44" s="565"/>
      <c r="E44" s="565"/>
      <c r="F44" s="565"/>
      <c r="G44" s="565"/>
      <c r="H44" s="565"/>
      <c r="I44" s="565"/>
      <c r="J44" s="565"/>
      <c r="K44" s="565"/>
      <c r="L44" s="565"/>
      <c r="M44" s="565"/>
      <c r="N44" s="565"/>
      <c r="O44" s="565"/>
      <c r="P44" s="565"/>
      <c r="Q44" s="565"/>
      <c r="R44" s="565"/>
      <c r="S44" s="565"/>
      <c r="T44" s="565"/>
      <c r="U44" s="565"/>
      <c r="V44" s="565"/>
      <c r="W44" s="565"/>
      <c r="X44" s="565"/>
      <c r="Y44" s="565"/>
      <c r="Z44" s="566"/>
      <c r="AA44" s="566"/>
      <c r="AB44" s="566"/>
      <c r="AC44" s="566"/>
      <c r="AD44" s="566"/>
      <c r="AE44" s="566"/>
      <c r="AF44" s="566"/>
      <c r="AG44" s="566"/>
      <c r="AH44" s="566"/>
      <c r="AI44" s="566"/>
      <c r="AJ44" s="566"/>
      <c r="AK44" s="566"/>
      <c r="AL44" s="566"/>
      <c r="AM44" s="566"/>
      <c r="AN44" s="566"/>
      <c r="AO44" s="566"/>
      <c r="AP44" s="566"/>
      <c r="AQ44" s="566"/>
      <c r="AR44" s="566"/>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row>
    <row r="45" spans="4:66" ht="20.100000000000001" customHeight="1">
      <c r="D45" s="565"/>
      <c r="E45" s="565"/>
      <c r="F45" s="565"/>
      <c r="G45" s="565"/>
      <c r="H45" s="565"/>
      <c r="I45" s="565"/>
      <c r="J45" s="565"/>
      <c r="K45" s="565"/>
      <c r="L45" s="565"/>
      <c r="M45" s="565"/>
      <c r="N45" s="565"/>
      <c r="O45" s="565"/>
      <c r="P45" s="565"/>
      <c r="Q45" s="565"/>
      <c r="R45" s="565"/>
      <c r="S45" s="565"/>
      <c r="T45" s="565"/>
      <c r="U45" s="565"/>
      <c r="V45" s="565"/>
      <c r="W45" s="565"/>
      <c r="X45" s="565"/>
      <c r="Y45" s="565"/>
      <c r="Z45" s="566"/>
      <c r="AA45" s="566"/>
      <c r="AB45" s="566"/>
      <c r="AC45" s="566"/>
      <c r="AD45" s="566"/>
      <c r="AE45" s="566"/>
      <c r="AF45" s="566"/>
      <c r="AG45" s="566"/>
      <c r="AH45" s="566"/>
      <c r="AI45" s="566"/>
      <c r="AJ45" s="566"/>
      <c r="AK45" s="566"/>
      <c r="AL45" s="566"/>
      <c r="AM45" s="566"/>
      <c r="AN45" s="566"/>
      <c r="AO45" s="566"/>
      <c r="AP45" s="566"/>
      <c r="AQ45" s="566"/>
      <c r="AR45" s="566"/>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row>
    <row r="46" spans="4:66" ht="20.100000000000001" customHeight="1">
      <c r="D46" s="565"/>
      <c r="E46" s="565"/>
      <c r="F46" s="565"/>
      <c r="G46" s="565"/>
      <c r="H46" s="565"/>
      <c r="I46" s="565"/>
      <c r="J46" s="565"/>
      <c r="K46" s="565"/>
      <c r="L46" s="565"/>
      <c r="M46" s="565"/>
      <c r="N46" s="565"/>
      <c r="O46" s="565"/>
      <c r="P46" s="565"/>
      <c r="Q46" s="565"/>
      <c r="R46" s="565"/>
      <c r="S46" s="565"/>
      <c r="T46" s="565"/>
      <c r="U46" s="565"/>
      <c r="V46" s="565"/>
      <c r="W46" s="565"/>
      <c r="X46" s="565"/>
      <c r="Y46" s="565"/>
      <c r="Z46" s="566"/>
      <c r="AA46" s="566"/>
      <c r="AB46" s="566"/>
      <c r="AC46" s="566"/>
      <c r="AD46" s="566"/>
      <c r="AE46" s="566"/>
      <c r="AF46" s="566"/>
      <c r="AG46" s="566"/>
      <c r="AH46" s="566"/>
      <c r="AI46" s="566"/>
      <c r="AJ46" s="566"/>
      <c r="AK46" s="566"/>
      <c r="AL46" s="566"/>
      <c r="AM46" s="566"/>
      <c r="AN46" s="566"/>
      <c r="AO46" s="566"/>
      <c r="AP46" s="566"/>
      <c r="AQ46" s="566"/>
      <c r="AR46" s="566"/>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row>
    <row r="47" spans="4:66" ht="20.100000000000001" customHeight="1">
      <c r="D47" s="565"/>
      <c r="E47" s="565"/>
      <c r="F47" s="565"/>
      <c r="G47" s="565"/>
      <c r="H47" s="565"/>
      <c r="I47" s="565"/>
      <c r="J47" s="565"/>
      <c r="K47" s="565"/>
      <c r="L47" s="565"/>
      <c r="M47" s="565"/>
      <c r="N47" s="565"/>
      <c r="O47" s="565"/>
      <c r="P47" s="565"/>
      <c r="Q47" s="565"/>
      <c r="R47" s="565"/>
      <c r="S47" s="565"/>
      <c r="T47" s="565"/>
      <c r="U47" s="565"/>
      <c r="V47" s="565"/>
      <c r="W47" s="565"/>
      <c r="X47" s="565"/>
      <c r="Y47" s="565"/>
      <c r="Z47" s="566"/>
      <c r="AA47" s="566"/>
      <c r="AB47" s="566"/>
      <c r="AC47" s="566"/>
      <c r="AD47" s="566"/>
      <c r="AE47" s="566"/>
      <c r="AF47" s="566"/>
      <c r="AG47" s="566"/>
      <c r="AH47" s="566"/>
      <c r="AI47" s="566"/>
      <c r="AJ47" s="566"/>
      <c r="AK47" s="566"/>
      <c r="AL47" s="566"/>
      <c r="AM47" s="566"/>
      <c r="AN47" s="566"/>
      <c r="AO47" s="566"/>
      <c r="AP47" s="566"/>
      <c r="AQ47" s="566"/>
      <c r="AR47" s="566"/>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row>
    <row r="48" spans="4:66" ht="20.100000000000001" customHeight="1">
      <c r="D48" s="565"/>
      <c r="E48" s="565"/>
      <c r="F48" s="565"/>
      <c r="G48" s="565"/>
      <c r="H48" s="565"/>
      <c r="I48" s="565"/>
      <c r="J48" s="565"/>
      <c r="K48" s="565"/>
      <c r="L48" s="565"/>
      <c r="M48" s="565"/>
      <c r="N48" s="565"/>
      <c r="O48" s="565"/>
      <c r="P48" s="565"/>
      <c r="Q48" s="565"/>
      <c r="R48" s="565"/>
      <c r="S48" s="565"/>
      <c r="T48" s="565"/>
      <c r="U48" s="565"/>
      <c r="V48" s="565"/>
      <c r="W48" s="565"/>
      <c r="X48" s="565"/>
      <c r="Y48" s="565"/>
      <c r="Z48" s="566"/>
      <c r="AA48" s="566"/>
      <c r="AB48" s="566"/>
      <c r="AC48" s="566"/>
      <c r="AD48" s="566"/>
      <c r="AE48" s="566"/>
      <c r="AF48" s="566"/>
      <c r="AG48" s="566"/>
      <c r="AH48" s="566"/>
      <c r="AI48" s="566"/>
      <c r="AJ48" s="566"/>
      <c r="AK48" s="566"/>
      <c r="AL48" s="566"/>
      <c r="AM48" s="566"/>
      <c r="AN48" s="566"/>
      <c r="AO48" s="566"/>
      <c r="AP48" s="566"/>
      <c r="AQ48" s="566"/>
      <c r="AR48" s="566"/>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row>
    <row r="49" spans="4:66" ht="20.100000000000001" customHeight="1">
      <c r="D49" s="565"/>
      <c r="E49" s="565"/>
      <c r="F49" s="565"/>
      <c r="G49" s="565"/>
      <c r="H49" s="565"/>
      <c r="I49" s="565"/>
      <c r="J49" s="565"/>
      <c r="K49" s="565"/>
      <c r="L49" s="565"/>
      <c r="M49" s="565"/>
      <c r="N49" s="565"/>
      <c r="O49" s="565"/>
      <c r="P49" s="565"/>
      <c r="Q49" s="565"/>
      <c r="R49" s="565"/>
      <c r="S49" s="565"/>
      <c r="T49" s="565"/>
      <c r="U49" s="565"/>
      <c r="V49" s="565"/>
      <c r="W49" s="565"/>
      <c r="X49" s="565"/>
      <c r="Y49" s="565"/>
      <c r="Z49" s="566"/>
      <c r="AA49" s="566"/>
      <c r="AB49" s="566"/>
      <c r="AC49" s="566"/>
      <c r="AD49" s="566"/>
      <c r="AE49" s="566"/>
      <c r="AF49" s="566"/>
      <c r="AG49" s="566"/>
      <c r="AH49" s="566"/>
      <c r="AI49" s="566"/>
      <c r="AJ49" s="566"/>
      <c r="AK49" s="566"/>
      <c r="AL49" s="566"/>
      <c r="AM49" s="566"/>
      <c r="AN49" s="566"/>
      <c r="AO49" s="566"/>
      <c r="AP49" s="566"/>
      <c r="AQ49" s="566"/>
      <c r="AR49" s="566"/>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row>
    <row r="50" spans="4:66" ht="20.100000000000001" customHeight="1">
      <c r="D50" s="565"/>
      <c r="E50" s="565"/>
      <c r="F50" s="565"/>
      <c r="G50" s="565"/>
      <c r="H50" s="565"/>
      <c r="I50" s="565"/>
      <c r="J50" s="565"/>
      <c r="K50" s="565"/>
      <c r="L50" s="565"/>
      <c r="M50" s="565"/>
      <c r="N50" s="565"/>
      <c r="O50" s="565"/>
      <c r="P50" s="565"/>
      <c r="Q50" s="565"/>
      <c r="R50" s="565"/>
      <c r="S50" s="565"/>
      <c r="T50" s="565"/>
      <c r="U50" s="565"/>
      <c r="V50" s="565"/>
      <c r="W50" s="565"/>
      <c r="X50" s="565"/>
      <c r="Y50" s="565"/>
      <c r="Z50" s="566"/>
      <c r="AA50" s="566"/>
      <c r="AB50" s="566"/>
      <c r="AC50" s="566"/>
      <c r="AD50" s="566"/>
      <c r="AE50" s="566"/>
      <c r="AF50" s="566"/>
      <c r="AG50" s="566"/>
      <c r="AH50" s="566"/>
      <c r="AI50" s="566"/>
      <c r="AJ50" s="566"/>
      <c r="AK50" s="566"/>
      <c r="AL50" s="566"/>
      <c r="AM50" s="566"/>
      <c r="AN50" s="566"/>
      <c r="AO50" s="566"/>
      <c r="AP50" s="566"/>
      <c r="AQ50" s="566"/>
      <c r="AR50" s="566"/>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row>
    <row r="51" spans="4:66" ht="20.100000000000001" customHeight="1">
      <c r="D51" s="565"/>
      <c r="E51" s="565"/>
      <c r="F51" s="565"/>
      <c r="G51" s="565"/>
      <c r="H51" s="565"/>
      <c r="I51" s="565"/>
      <c r="J51" s="565"/>
      <c r="K51" s="565"/>
      <c r="L51" s="565"/>
      <c r="M51" s="565"/>
      <c r="N51" s="565"/>
      <c r="O51" s="565"/>
      <c r="P51" s="565"/>
      <c r="Q51" s="565"/>
      <c r="R51" s="565"/>
      <c r="S51" s="565"/>
      <c r="T51" s="565"/>
      <c r="U51" s="565"/>
      <c r="V51" s="565"/>
      <c r="W51" s="565"/>
      <c r="X51" s="565"/>
      <c r="Y51" s="565"/>
      <c r="Z51" s="566"/>
      <c r="AA51" s="566"/>
      <c r="AB51" s="566"/>
      <c r="AC51" s="566"/>
      <c r="AD51" s="566"/>
      <c r="AE51" s="566"/>
      <c r="AF51" s="566"/>
      <c r="AG51" s="566"/>
      <c r="AH51" s="566"/>
      <c r="AI51" s="566"/>
      <c r="AJ51" s="566"/>
      <c r="AK51" s="566"/>
      <c r="AL51" s="566"/>
      <c r="AM51" s="566"/>
      <c r="AN51" s="566"/>
      <c r="AO51" s="566"/>
      <c r="AP51" s="566"/>
      <c r="AQ51" s="566"/>
      <c r="AR51" s="566"/>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row>
    <row r="52" spans="4:66" ht="20.100000000000001" customHeight="1">
      <c r="D52" s="565"/>
      <c r="E52" s="565"/>
      <c r="F52" s="565"/>
      <c r="G52" s="565"/>
      <c r="H52" s="565"/>
      <c r="I52" s="565"/>
      <c r="J52" s="565"/>
      <c r="K52" s="565"/>
      <c r="L52" s="565"/>
      <c r="M52" s="565"/>
      <c r="N52" s="565"/>
      <c r="O52" s="565"/>
      <c r="P52" s="565"/>
      <c r="Q52" s="565"/>
      <c r="R52" s="565"/>
      <c r="S52" s="565"/>
      <c r="T52" s="565"/>
      <c r="U52" s="565"/>
      <c r="V52" s="565"/>
      <c r="W52" s="565"/>
      <c r="X52" s="565"/>
      <c r="Y52" s="565"/>
      <c r="Z52" s="566"/>
      <c r="AA52" s="566"/>
      <c r="AB52" s="566"/>
      <c r="AC52" s="566"/>
      <c r="AD52" s="566"/>
      <c r="AE52" s="566"/>
      <c r="AF52" s="566"/>
      <c r="AG52" s="566"/>
      <c r="AH52" s="566"/>
      <c r="AI52" s="566"/>
      <c r="AJ52" s="566"/>
      <c r="AK52" s="566"/>
      <c r="AL52" s="566"/>
      <c r="AM52" s="566"/>
      <c r="AN52" s="566"/>
      <c r="AO52" s="566"/>
      <c r="AP52" s="566"/>
      <c r="AQ52" s="566"/>
      <c r="AR52" s="566"/>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row>
    <row r="53" spans="4:66" ht="20.100000000000001" customHeight="1">
      <c r="D53" s="565"/>
      <c r="E53" s="565"/>
      <c r="F53" s="565"/>
      <c r="G53" s="565"/>
      <c r="H53" s="565"/>
      <c r="I53" s="565"/>
      <c r="J53" s="565"/>
      <c r="K53" s="565"/>
      <c r="L53" s="565"/>
      <c r="M53" s="565"/>
      <c r="N53" s="565"/>
      <c r="O53" s="565"/>
      <c r="P53" s="565"/>
      <c r="Q53" s="565"/>
      <c r="R53" s="565"/>
      <c r="S53" s="565"/>
      <c r="T53" s="565"/>
      <c r="U53" s="565"/>
      <c r="V53" s="565"/>
      <c r="W53" s="565"/>
      <c r="X53" s="565"/>
      <c r="Y53" s="565"/>
      <c r="Z53" s="566"/>
      <c r="AA53" s="566"/>
      <c r="AB53" s="566"/>
      <c r="AC53" s="566"/>
      <c r="AD53" s="566"/>
      <c r="AE53" s="566"/>
      <c r="AF53" s="566"/>
      <c r="AG53" s="566"/>
      <c r="AH53" s="566"/>
      <c r="AI53" s="566"/>
      <c r="AJ53" s="566"/>
      <c r="AK53" s="566"/>
      <c r="AL53" s="566"/>
      <c r="AM53" s="566"/>
      <c r="AN53" s="566"/>
      <c r="AO53" s="566"/>
      <c r="AP53" s="566"/>
      <c r="AQ53" s="566"/>
      <c r="AR53" s="566"/>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row>
    <row r="54" spans="4:66" ht="20.100000000000001" customHeight="1">
      <c r="D54" s="565"/>
      <c r="E54" s="565"/>
      <c r="F54" s="565"/>
      <c r="G54" s="565"/>
      <c r="H54" s="565"/>
      <c r="I54" s="565"/>
      <c r="J54" s="565"/>
      <c r="K54" s="565"/>
      <c r="L54" s="565"/>
      <c r="M54" s="565"/>
      <c r="N54" s="565"/>
      <c r="O54" s="565"/>
      <c r="P54" s="565"/>
      <c r="Q54" s="565"/>
      <c r="R54" s="565"/>
      <c r="S54" s="565"/>
      <c r="T54" s="565"/>
      <c r="U54" s="565"/>
      <c r="V54" s="565"/>
      <c r="W54" s="565"/>
      <c r="X54" s="565"/>
      <c r="Y54" s="565"/>
      <c r="Z54" s="566"/>
      <c r="AA54" s="566"/>
      <c r="AB54" s="566"/>
      <c r="AC54" s="566"/>
      <c r="AD54" s="566"/>
      <c r="AE54" s="566"/>
      <c r="AF54" s="566"/>
      <c r="AG54" s="566"/>
      <c r="AH54" s="566"/>
      <c r="AI54" s="566"/>
      <c r="AJ54" s="566"/>
      <c r="AK54" s="566"/>
      <c r="AL54" s="566"/>
      <c r="AM54" s="566"/>
      <c r="AN54" s="566"/>
      <c r="AO54" s="566"/>
      <c r="AP54" s="566"/>
      <c r="AQ54" s="566"/>
      <c r="AR54" s="566"/>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row>
    <row r="55" spans="4:66" ht="20.100000000000001" customHeight="1">
      <c r="D55" s="565"/>
      <c r="E55" s="565"/>
      <c r="F55" s="565"/>
      <c r="G55" s="565"/>
      <c r="H55" s="565"/>
      <c r="I55" s="565"/>
      <c r="J55" s="565"/>
      <c r="K55" s="565"/>
      <c r="L55" s="565"/>
      <c r="M55" s="565"/>
      <c r="N55" s="565"/>
      <c r="O55" s="565"/>
      <c r="P55" s="565"/>
      <c r="Q55" s="565"/>
      <c r="R55" s="565"/>
      <c r="S55" s="565"/>
      <c r="T55" s="565"/>
      <c r="U55" s="565"/>
      <c r="V55" s="565"/>
      <c r="W55" s="565"/>
      <c r="X55" s="565"/>
      <c r="Y55" s="565"/>
      <c r="Z55" s="566"/>
      <c r="AA55" s="566"/>
      <c r="AB55" s="566"/>
      <c r="AC55" s="566"/>
      <c r="AD55" s="566"/>
      <c r="AE55" s="566"/>
      <c r="AF55" s="566"/>
      <c r="AG55" s="566"/>
      <c r="AH55" s="566"/>
      <c r="AI55" s="566"/>
      <c r="AJ55" s="566"/>
      <c r="AK55" s="566"/>
      <c r="AL55" s="566"/>
      <c r="AM55" s="566"/>
      <c r="AN55" s="566"/>
      <c r="AO55" s="566"/>
      <c r="AP55" s="566"/>
      <c r="AQ55" s="566"/>
      <c r="AR55" s="566"/>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row>
    <row r="56" spans="4:66" ht="20.100000000000001" customHeight="1">
      <c r="D56" s="565"/>
      <c r="E56" s="565"/>
      <c r="F56" s="565"/>
      <c r="G56" s="565"/>
      <c r="H56" s="565"/>
      <c r="I56" s="565"/>
      <c r="J56" s="565"/>
      <c r="K56" s="565"/>
      <c r="L56" s="565"/>
      <c r="M56" s="565"/>
      <c r="N56" s="565"/>
      <c r="O56" s="565"/>
      <c r="P56" s="565"/>
      <c r="Q56" s="565"/>
      <c r="R56" s="565"/>
      <c r="S56" s="565"/>
      <c r="T56" s="565"/>
      <c r="U56" s="565"/>
      <c r="V56" s="565"/>
      <c r="W56" s="565"/>
      <c r="X56" s="565"/>
      <c r="Y56" s="565"/>
      <c r="Z56" s="566"/>
      <c r="AA56" s="566"/>
      <c r="AB56" s="566"/>
      <c r="AC56" s="566"/>
      <c r="AD56" s="566"/>
      <c r="AE56" s="566"/>
      <c r="AF56" s="566"/>
      <c r="AG56" s="566"/>
      <c r="AH56" s="566"/>
      <c r="AI56" s="566"/>
      <c r="AJ56" s="566"/>
      <c r="AK56" s="566"/>
      <c r="AL56" s="566"/>
      <c r="AM56" s="566"/>
      <c r="AN56" s="566"/>
      <c r="AO56" s="566"/>
      <c r="AP56" s="566"/>
      <c r="AQ56" s="566"/>
      <c r="AR56" s="566"/>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row>
    <row r="57" spans="4:66" ht="20.100000000000001" customHeight="1">
      <c r="D57" s="565"/>
      <c r="E57" s="565"/>
      <c r="F57" s="565"/>
      <c r="G57" s="565"/>
      <c r="H57" s="565"/>
      <c r="I57" s="565"/>
      <c r="J57" s="565"/>
      <c r="K57" s="565"/>
      <c r="L57" s="565"/>
      <c r="M57" s="565"/>
      <c r="N57" s="565"/>
      <c r="O57" s="565"/>
      <c r="P57" s="565"/>
      <c r="Q57" s="565"/>
      <c r="R57" s="565"/>
      <c r="S57" s="565"/>
      <c r="T57" s="565"/>
      <c r="U57" s="565"/>
      <c r="V57" s="565"/>
      <c r="W57" s="565"/>
      <c r="X57" s="565"/>
      <c r="Y57" s="565"/>
      <c r="Z57" s="566"/>
      <c r="AA57" s="566"/>
      <c r="AB57" s="566"/>
      <c r="AC57" s="566"/>
      <c r="AD57" s="566"/>
      <c r="AE57" s="566"/>
      <c r="AF57" s="566"/>
      <c r="AG57" s="566"/>
      <c r="AH57" s="566"/>
      <c r="AI57" s="566"/>
      <c r="AJ57" s="566"/>
      <c r="AK57" s="566"/>
      <c r="AL57" s="566"/>
      <c r="AM57" s="566"/>
      <c r="AN57" s="566"/>
      <c r="AO57" s="566"/>
      <c r="AP57" s="566"/>
      <c r="AQ57" s="566"/>
      <c r="AR57" s="566"/>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row>
    <row r="58" spans="4:66" ht="20.100000000000001" customHeight="1">
      <c r="D58" s="565"/>
      <c r="E58" s="565"/>
      <c r="F58" s="565"/>
      <c r="G58" s="565"/>
      <c r="H58" s="565"/>
      <c r="I58" s="565"/>
      <c r="J58" s="565"/>
      <c r="K58" s="565"/>
      <c r="L58" s="565"/>
      <c r="M58" s="565"/>
      <c r="N58" s="565"/>
      <c r="O58" s="565"/>
      <c r="P58" s="565"/>
      <c r="Q58" s="565"/>
      <c r="R58" s="565"/>
      <c r="S58" s="565"/>
      <c r="T58" s="565"/>
      <c r="U58" s="565"/>
      <c r="V58" s="565"/>
      <c r="W58" s="565"/>
      <c r="X58" s="565"/>
      <c r="Y58" s="565"/>
      <c r="Z58" s="566"/>
      <c r="AA58" s="566"/>
      <c r="AB58" s="566"/>
      <c r="AC58" s="566"/>
      <c r="AD58" s="566"/>
      <c r="AE58" s="566"/>
      <c r="AF58" s="566"/>
      <c r="AG58" s="566"/>
      <c r="AH58" s="566"/>
      <c r="AI58" s="566"/>
      <c r="AJ58" s="566"/>
      <c r="AK58" s="566"/>
      <c r="AL58" s="566"/>
      <c r="AM58" s="566"/>
      <c r="AN58" s="566"/>
      <c r="AO58" s="566"/>
      <c r="AP58" s="566"/>
      <c r="AQ58" s="566"/>
      <c r="AR58" s="566"/>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row>
    <row r="59" spans="4:66" ht="20.100000000000001" customHeight="1">
      <c r="D59" s="565"/>
      <c r="E59" s="565"/>
      <c r="F59" s="565"/>
      <c r="G59" s="565"/>
      <c r="H59" s="565"/>
      <c r="I59" s="565"/>
      <c r="J59" s="565"/>
      <c r="K59" s="565"/>
      <c r="L59" s="565"/>
      <c r="M59" s="565"/>
      <c r="N59" s="565"/>
      <c r="O59" s="565"/>
      <c r="P59" s="565"/>
      <c r="Q59" s="565"/>
      <c r="R59" s="565"/>
      <c r="S59" s="565"/>
      <c r="T59" s="565"/>
      <c r="U59" s="565"/>
      <c r="V59" s="565"/>
      <c r="W59" s="565"/>
      <c r="X59" s="565"/>
      <c r="Y59" s="565"/>
      <c r="Z59" s="566"/>
      <c r="AA59" s="566"/>
      <c r="AB59" s="566"/>
      <c r="AC59" s="566"/>
      <c r="AD59" s="566"/>
      <c r="AE59" s="566"/>
      <c r="AF59" s="566"/>
      <c r="AG59" s="566"/>
      <c r="AH59" s="566"/>
      <c r="AI59" s="566"/>
      <c r="AJ59" s="566"/>
      <c r="AK59" s="566"/>
      <c r="AL59" s="566"/>
      <c r="AM59" s="566"/>
      <c r="AN59" s="566"/>
      <c r="AO59" s="566"/>
      <c r="AP59" s="566"/>
      <c r="AQ59" s="566"/>
      <c r="AR59" s="566"/>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row>
    <row r="60" spans="4:66" ht="20.100000000000001" customHeight="1">
      <c r="D60" s="565"/>
      <c r="E60" s="565"/>
      <c r="F60" s="565"/>
      <c r="G60" s="565"/>
      <c r="H60" s="565"/>
      <c r="I60" s="565"/>
      <c r="J60" s="565"/>
      <c r="K60" s="565"/>
      <c r="L60" s="565"/>
      <c r="M60" s="565"/>
      <c r="N60" s="565"/>
      <c r="O60" s="565"/>
      <c r="P60" s="565"/>
      <c r="Q60" s="565"/>
      <c r="R60" s="565"/>
      <c r="S60" s="565"/>
      <c r="T60" s="565"/>
      <c r="U60" s="565"/>
      <c r="V60" s="565"/>
      <c r="W60" s="565"/>
      <c r="X60" s="565"/>
      <c r="Y60" s="565"/>
      <c r="Z60" s="566"/>
      <c r="AA60" s="566"/>
      <c r="AB60" s="566"/>
      <c r="AC60" s="566"/>
      <c r="AD60" s="566"/>
      <c r="AE60" s="566"/>
      <c r="AF60" s="566"/>
      <c r="AG60" s="566"/>
      <c r="AH60" s="566"/>
      <c r="AI60" s="566"/>
      <c r="AJ60" s="566"/>
      <c r="AK60" s="566"/>
      <c r="AL60" s="566"/>
      <c r="AM60" s="566"/>
      <c r="AN60" s="566"/>
      <c r="AO60" s="566"/>
      <c r="AP60" s="566"/>
      <c r="AQ60" s="566"/>
      <c r="AR60" s="566"/>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row>
    <row r="61" spans="4:66" ht="20.100000000000001" customHeight="1">
      <c r="D61" s="565"/>
      <c r="E61" s="565"/>
      <c r="F61" s="565"/>
      <c r="G61" s="565"/>
      <c r="H61" s="565"/>
      <c r="I61" s="565"/>
      <c r="J61" s="565"/>
      <c r="K61" s="565"/>
      <c r="L61" s="565"/>
      <c r="M61" s="565"/>
      <c r="N61" s="565"/>
      <c r="O61" s="565"/>
      <c r="P61" s="565"/>
      <c r="Q61" s="565"/>
      <c r="R61" s="565"/>
      <c r="S61" s="565"/>
      <c r="T61" s="565"/>
      <c r="U61" s="565"/>
      <c r="V61" s="565"/>
      <c r="W61" s="565"/>
      <c r="X61" s="565"/>
      <c r="Y61" s="565"/>
      <c r="Z61" s="566"/>
      <c r="AA61" s="566"/>
      <c r="AB61" s="566"/>
      <c r="AC61" s="566"/>
      <c r="AD61" s="566"/>
      <c r="AE61" s="566"/>
      <c r="AF61" s="566"/>
      <c r="AG61" s="566"/>
      <c r="AH61" s="566"/>
      <c r="AI61" s="566"/>
      <c r="AJ61" s="566"/>
      <c r="AK61" s="566"/>
      <c r="AL61" s="566"/>
      <c r="AM61" s="566"/>
      <c r="AN61" s="566"/>
      <c r="AO61" s="566"/>
      <c r="AP61" s="566"/>
      <c r="AQ61" s="566"/>
      <c r="AR61" s="566"/>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row>
    <row r="62" spans="4:66" ht="20.100000000000001" customHeight="1">
      <c r="D62" s="565"/>
      <c r="E62" s="565"/>
      <c r="F62" s="565"/>
      <c r="G62" s="565"/>
      <c r="H62" s="565"/>
      <c r="I62" s="565"/>
      <c r="J62" s="565"/>
      <c r="K62" s="565"/>
      <c r="L62" s="565"/>
      <c r="M62" s="565"/>
      <c r="N62" s="565"/>
      <c r="O62" s="565"/>
      <c r="P62" s="565"/>
      <c r="Q62" s="565"/>
      <c r="R62" s="565"/>
      <c r="S62" s="565"/>
      <c r="T62" s="565"/>
      <c r="U62" s="565"/>
      <c r="V62" s="565"/>
      <c r="W62" s="565"/>
      <c r="X62" s="565"/>
      <c r="Y62" s="565"/>
      <c r="Z62" s="566"/>
      <c r="AA62" s="566"/>
      <c r="AB62" s="566"/>
      <c r="AC62" s="566"/>
      <c r="AD62" s="566"/>
      <c r="AE62" s="566"/>
      <c r="AF62" s="566"/>
      <c r="AG62" s="566"/>
      <c r="AH62" s="566"/>
      <c r="AI62" s="566"/>
      <c r="AJ62" s="566"/>
      <c r="AK62" s="566"/>
      <c r="AL62" s="566"/>
      <c r="AM62" s="566"/>
      <c r="AN62" s="566"/>
      <c r="AO62" s="566"/>
      <c r="AP62" s="566"/>
      <c r="AQ62" s="566"/>
      <c r="AR62" s="566"/>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row>
    <row r="63" spans="4:66" ht="20.100000000000001" customHeight="1">
      <c r="D63" s="565"/>
      <c r="E63" s="565"/>
      <c r="F63" s="565"/>
      <c r="G63" s="565"/>
      <c r="H63" s="565"/>
      <c r="I63" s="565"/>
      <c r="J63" s="565"/>
      <c r="K63" s="565"/>
      <c r="L63" s="565"/>
      <c r="M63" s="565"/>
      <c r="N63" s="565"/>
      <c r="O63" s="565"/>
      <c r="P63" s="565"/>
      <c r="Q63" s="565"/>
      <c r="R63" s="565"/>
      <c r="S63" s="565"/>
      <c r="T63" s="565"/>
      <c r="U63" s="565"/>
      <c r="V63" s="565"/>
      <c r="W63" s="565"/>
      <c r="X63" s="565"/>
      <c r="Y63" s="565"/>
      <c r="Z63" s="566"/>
      <c r="AA63" s="566"/>
      <c r="AB63" s="566"/>
      <c r="AC63" s="566"/>
      <c r="AD63" s="566"/>
      <c r="AE63" s="566"/>
      <c r="AF63" s="566"/>
      <c r="AG63" s="566"/>
      <c r="AH63" s="566"/>
      <c r="AI63" s="566"/>
      <c r="AJ63" s="566"/>
      <c r="AK63" s="566"/>
      <c r="AL63" s="566"/>
      <c r="AM63" s="566"/>
      <c r="AN63" s="566"/>
      <c r="AO63" s="566"/>
      <c r="AP63" s="566"/>
      <c r="AQ63" s="566"/>
      <c r="AR63" s="566"/>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row>
    <row r="64" spans="4:66" ht="20.100000000000001" customHeight="1">
      <c r="D64" s="565"/>
      <c r="E64" s="565"/>
      <c r="F64" s="565"/>
      <c r="G64" s="565"/>
      <c r="H64" s="565"/>
      <c r="I64" s="565"/>
      <c r="J64" s="565"/>
      <c r="K64" s="565"/>
      <c r="L64" s="565"/>
      <c r="M64" s="565"/>
      <c r="N64" s="565"/>
      <c r="O64" s="565"/>
      <c r="P64" s="565"/>
      <c r="Q64" s="565"/>
      <c r="R64" s="565"/>
      <c r="S64" s="565"/>
      <c r="T64" s="565"/>
      <c r="U64" s="565"/>
      <c r="V64" s="565"/>
      <c r="W64" s="565"/>
      <c r="X64" s="565"/>
      <c r="Y64" s="565"/>
      <c r="Z64" s="566"/>
      <c r="AA64" s="566"/>
      <c r="AB64" s="566"/>
      <c r="AC64" s="566"/>
      <c r="AD64" s="566"/>
      <c r="AE64" s="566"/>
      <c r="AF64" s="566"/>
      <c r="AG64" s="566"/>
      <c r="AH64" s="566"/>
      <c r="AI64" s="566"/>
      <c r="AJ64" s="566"/>
      <c r="AK64" s="566"/>
      <c r="AL64" s="566"/>
      <c r="AM64" s="566"/>
      <c r="AN64" s="566"/>
      <c r="AO64" s="566"/>
      <c r="AP64" s="566"/>
      <c r="AQ64" s="566"/>
      <c r="AR64" s="566"/>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row>
    <row r="65" spans="4:66" ht="20.100000000000001" customHeight="1">
      <c r="D65" s="565"/>
      <c r="E65" s="565"/>
      <c r="F65" s="565"/>
      <c r="G65" s="565"/>
      <c r="H65" s="565"/>
      <c r="I65" s="565"/>
      <c r="J65" s="565"/>
      <c r="K65" s="565"/>
      <c r="L65" s="565"/>
      <c r="M65" s="565"/>
      <c r="N65" s="565"/>
      <c r="O65" s="565"/>
      <c r="P65" s="565"/>
      <c r="Q65" s="565"/>
      <c r="R65" s="565"/>
      <c r="S65" s="565"/>
      <c r="T65" s="565"/>
      <c r="U65" s="565"/>
      <c r="V65" s="565"/>
      <c r="W65" s="565"/>
      <c r="X65" s="565"/>
      <c r="Y65" s="565"/>
      <c r="Z65" s="566"/>
      <c r="AA65" s="566"/>
      <c r="AB65" s="566"/>
      <c r="AC65" s="566"/>
      <c r="AD65" s="566"/>
      <c r="AE65" s="566"/>
      <c r="AF65" s="566"/>
      <c r="AG65" s="566"/>
      <c r="AH65" s="566"/>
      <c r="AI65" s="566"/>
      <c r="AJ65" s="566"/>
      <c r="AK65" s="566"/>
      <c r="AL65" s="566"/>
      <c r="AM65" s="566"/>
      <c r="AN65" s="566"/>
      <c r="AO65" s="566"/>
      <c r="AP65" s="566"/>
      <c r="AQ65" s="566"/>
      <c r="AR65" s="566"/>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row>
    <row r="66" spans="4:66" ht="20.100000000000001" customHeight="1">
      <c r="D66" s="565"/>
      <c r="E66" s="565"/>
      <c r="F66" s="565"/>
      <c r="G66" s="565"/>
      <c r="H66" s="565"/>
      <c r="I66" s="565"/>
      <c r="J66" s="565"/>
      <c r="K66" s="565"/>
      <c r="L66" s="565"/>
      <c r="M66" s="565"/>
      <c r="N66" s="565"/>
      <c r="O66" s="565"/>
      <c r="P66" s="565"/>
      <c r="Q66" s="565"/>
      <c r="R66" s="565"/>
      <c r="S66" s="565"/>
      <c r="T66" s="565"/>
      <c r="U66" s="565"/>
      <c r="V66" s="565"/>
      <c r="W66" s="565"/>
      <c r="X66" s="565"/>
      <c r="Y66" s="565"/>
      <c r="Z66" s="566"/>
      <c r="AA66" s="566"/>
      <c r="AB66" s="566"/>
      <c r="AC66" s="566"/>
      <c r="AD66" s="566"/>
      <c r="AE66" s="566"/>
      <c r="AF66" s="566"/>
      <c r="AG66" s="566"/>
      <c r="AH66" s="566"/>
      <c r="AI66" s="566"/>
      <c r="AJ66" s="566"/>
      <c r="AK66" s="566"/>
      <c r="AL66" s="566"/>
      <c r="AM66" s="566"/>
      <c r="AN66" s="566"/>
      <c r="AO66" s="566"/>
      <c r="AP66" s="566"/>
      <c r="AQ66" s="566"/>
      <c r="AR66" s="566"/>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row>
    <row r="67" spans="4:66" ht="20.100000000000001" customHeight="1">
      <c r="D67" s="565"/>
      <c r="E67" s="565"/>
      <c r="F67" s="565"/>
      <c r="G67" s="565"/>
      <c r="H67" s="565"/>
      <c r="I67" s="565"/>
      <c r="J67" s="565"/>
      <c r="K67" s="565"/>
      <c r="L67" s="565"/>
      <c r="M67" s="565"/>
      <c r="N67" s="565"/>
      <c r="O67" s="565"/>
      <c r="P67" s="565"/>
      <c r="Q67" s="565"/>
      <c r="R67" s="565"/>
      <c r="S67" s="565"/>
      <c r="T67" s="565"/>
      <c r="U67" s="565"/>
      <c r="V67" s="565"/>
      <c r="W67" s="565"/>
      <c r="X67" s="565"/>
      <c r="Y67" s="565"/>
      <c r="Z67" s="566"/>
      <c r="AA67" s="566"/>
      <c r="AB67" s="566"/>
      <c r="AC67" s="566"/>
      <c r="AD67" s="566"/>
      <c r="AE67" s="566"/>
      <c r="AF67" s="566"/>
      <c r="AG67" s="566"/>
      <c r="AH67" s="566"/>
      <c r="AI67" s="566"/>
      <c r="AJ67" s="566"/>
      <c r="AK67" s="566"/>
      <c r="AL67" s="566"/>
      <c r="AM67" s="566"/>
      <c r="AN67" s="566"/>
      <c r="AO67" s="566"/>
      <c r="AP67" s="566"/>
      <c r="AQ67" s="566"/>
      <c r="AR67" s="566"/>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row>
    <row r="68" spans="4:66" ht="20.100000000000001" customHeight="1">
      <c r="D68" s="565"/>
      <c r="E68" s="565"/>
      <c r="F68" s="565"/>
      <c r="G68" s="565"/>
      <c r="H68" s="565"/>
      <c r="I68" s="565"/>
      <c r="J68" s="565"/>
      <c r="K68" s="565"/>
      <c r="L68" s="565"/>
      <c r="M68" s="565"/>
      <c r="N68" s="565"/>
      <c r="O68" s="565"/>
      <c r="P68" s="565"/>
      <c r="Q68" s="565"/>
      <c r="R68" s="565"/>
      <c r="S68" s="565"/>
      <c r="T68" s="565"/>
      <c r="U68" s="565"/>
      <c r="V68" s="565"/>
      <c r="W68" s="565"/>
      <c r="X68" s="565"/>
      <c r="Y68" s="565"/>
      <c r="Z68" s="566"/>
      <c r="AA68" s="566"/>
      <c r="AB68" s="566"/>
      <c r="AC68" s="566"/>
      <c r="AD68" s="566"/>
      <c r="AE68" s="566"/>
      <c r="AF68" s="566"/>
      <c r="AG68" s="566"/>
      <c r="AH68" s="566"/>
      <c r="AI68" s="566"/>
      <c r="AJ68" s="566"/>
      <c r="AK68" s="566"/>
      <c r="AL68" s="566"/>
      <c r="AM68" s="566"/>
      <c r="AN68" s="566"/>
      <c r="AO68" s="566"/>
      <c r="AP68" s="566"/>
      <c r="AQ68" s="566"/>
      <c r="AR68" s="566"/>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row>
    <row r="69" spans="4:66" ht="20.100000000000001" customHeight="1">
      <c r="D69" s="565"/>
      <c r="E69" s="565"/>
      <c r="F69" s="565"/>
      <c r="G69" s="565"/>
      <c r="H69" s="565"/>
      <c r="I69" s="565"/>
      <c r="J69" s="565"/>
      <c r="K69" s="565"/>
      <c r="L69" s="565"/>
      <c r="M69" s="565"/>
      <c r="N69" s="565"/>
      <c r="O69" s="565"/>
      <c r="P69" s="565"/>
      <c r="Q69" s="565"/>
      <c r="R69" s="565"/>
      <c r="S69" s="565"/>
      <c r="T69" s="565"/>
      <c r="U69" s="565"/>
      <c r="V69" s="565"/>
      <c r="W69" s="565"/>
      <c r="X69" s="565"/>
      <c r="Y69" s="565"/>
      <c r="Z69" s="566"/>
      <c r="AA69" s="566"/>
      <c r="AB69" s="566"/>
      <c r="AC69" s="566"/>
      <c r="AD69" s="566"/>
      <c r="AE69" s="566"/>
      <c r="AF69" s="566"/>
      <c r="AG69" s="566"/>
      <c r="AH69" s="566"/>
      <c r="AI69" s="566"/>
      <c r="AJ69" s="566"/>
      <c r="AK69" s="566"/>
      <c r="AL69" s="566"/>
      <c r="AM69" s="566"/>
      <c r="AN69" s="566"/>
      <c r="AO69" s="566"/>
      <c r="AP69" s="566"/>
      <c r="AQ69" s="566"/>
      <c r="AR69" s="566"/>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row>
    <row r="70" spans="4:66" ht="20.100000000000001" customHeight="1">
      <c r="D70" s="565"/>
      <c r="E70" s="565"/>
      <c r="F70" s="565"/>
      <c r="G70" s="565"/>
      <c r="H70" s="565"/>
      <c r="I70" s="565"/>
      <c r="J70" s="565"/>
      <c r="K70" s="565"/>
      <c r="L70" s="565"/>
      <c r="M70" s="565"/>
      <c r="N70" s="565"/>
      <c r="O70" s="565"/>
      <c r="P70" s="565"/>
      <c r="Q70" s="565"/>
      <c r="R70" s="565"/>
      <c r="S70" s="565"/>
      <c r="T70" s="565"/>
      <c r="U70" s="565"/>
      <c r="V70" s="565"/>
      <c r="W70" s="565"/>
      <c r="X70" s="565"/>
      <c r="Y70" s="565"/>
      <c r="Z70" s="566"/>
      <c r="AA70" s="566"/>
      <c r="AB70" s="566"/>
      <c r="AC70" s="566"/>
      <c r="AD70" s="566"/>
      <c r="AE70" s="566"/>
      <c r="AF70" s="566"/>
      <c r="AG70" s="566"/>
      <c r="AH70" s="566"/>
      <c r="AI70" s="566"/>
      <c r="AJ70" s="566"/>
      <c r="AK70" s="566"/>
      <c r="AL70" s="566"/>
      <c r="AM70" s="566"/>
      <c r="AN70" s="566"/>
      <c r="AO70" s="566"/>
      <c r="AP70" s="566"/>
      <c r="AQ70" s="566"/>
      <c r="AR70" s="566"/>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69:Y69"/>
    <mergeCell ref="Z69:AR69"/>
    <mergeCell ref="AS69:BN69"/>
    <mergeCell ref="D70:Y70"/>
    <mergeCell ref="Z70:AR70"/>
    <mergeCell ref="AS70:BN70"/>
    <mergeCell ref="D67:Y67"/>
    <mergeCell ref="Z67:AR67"/>
    <mergeCell ref="AS67:BN67"/>
    <mergeCell ref="D68:Y68"/>
    <mergeCell ref="Z68:AR68"/>
    <mergeCell ref="AS68:BN68"/>
    <mergeCell ref="D65:Y65"/>
    <mergeCell ref="Z65:AR65"/>
    <mergeCell ref="AS65:BN65"/>
    <mergeCell ref="D66:Y66"/>
    <mergeCell ref="Z66:AR66"/>
    <mergeCell ref="AS66:BN66"/>
    <mergeCell ref="D63:Y63"/>
    <mergeCell ref="Z63:AR63"/>
    <mergeCell ref="AS63:BN63"/>
    <mergeCell ref="D64:Y64"/>
    <mergeCell ref="Z64:AR64"/>
    <mergeCell ref="AS64:BN64"/>
    <mergeCell ref="D61:Y61"/>
    <mergeCell ref="Z61:AR61"/>
    <mergeCell ref="AS61:BN61"/>
    <mergeCell ref="D62:Y62"/>
    <mergeCell ref="Z62:AR62"/>
    <mergeCell ref="AS62:BN62"/>
    <mergeCell ref="D59:Y59"/>
    <mergeCell ref="Z59:AR59"/>
    <mergeCell ref="AS59:BN59"/>
    <mergeCell ref="D60:Y60"/>
    <mergeCell ref="Z60:AR60"/>
    <mergeCell ref="AS60:BN60"/>
    <mergeCell ref="D57:Y57"/>
    <mergeCell ref="Z57:AR57"/>
    <mergeCell ref="AS57:BN57"/>
    <mergeCell ref="D58:Y58"/>
    <mergeCell ref="Z58:AR58"/>
    <mergeCell ref="AS58:BN58"/>
    <mergeCell ref="D55:Y55"/>
    <mergeCell ref="Z55:AR55"/>
    <mergeCell ref="AS55:BN55"/>
    <mergeCell ref="D56:Y56"/>
    <mergeCell ref="Z56:AR56"/>
    <mergeCell ref="AS56:BN56"/>
    <mergeCell ref="D53:Y53"/>
    <mergeCell ref="Z53:AR53"/>
    <mergeCell ref="AS53:BN53"/>
    <mergeCell ref="D54:Y54"/>
    <mergeCell ref="Z54:AR54"/>
    <mergeCell ref="AS54:BN54"/>
    <mergeCell ref="D51:Y51"/>
    <mergeCell ref="Z51:AR51"/>
    <mergeCell ref="AS51:BN51"/>
    <mergeCell ref="D52:Y52"/>
    <mergeCell ref="Z52:AR52"/>
    <mergeCell ref="AS52:BN52"/>
    <mergeCell ref="D49:Y49"/>
    <mergeCell ref="Z49:AR49"/>
    <mergeCell ref="AS49:BN49"/>
    <mergeCell ref="D50:Y50"/>
    <mergeCell ref="Z50:AR50"/>
    <mergeCell ref="AS50:BN50"/>
    <mergeCell ref="D47:Y47"/>
    <mergeCell ref="Z47:AR47"/>
    <mergeCell ref="AS47:BN47"/>
    <mergeCell ref="D48:Y48"/>
    <mergeCell ref="Z48:AR48"/>
    <mergeCell ref="AS48:BN48"/>
    <mergeCell ref="D45:Y45"/>
    <mergeCell ref="Z45:AR45"/>
    <mergeCell ref="AS45:BN45"/>
    <mergeCell ref="D46:Y46"/>
    <mergeCell ref="Z46:AR46"/>
    <mergeCell ref="AS46:BN46"/>
    <mergeCell ref="D43:Y43"/>
    <mergeCell ref="Z43:AR43"/>
    <mergeCell ref="AS43:BN43"/>
    <mergeCell ref="D44:Y44"/>
    <mergeCell ref="Z44:AR44"/>
    <mergeCell ref="AS44:BN44"/>
    <mergeCell ref="D41:Y41"/>
    <mergeCell ref="Z41:AR41"/>
    <mergeCell ref="AS41:BN41"/>
    <mergeCell ref="D42:Y42"/>
    <mergeCell ref="Z42:AR42"/>
    <mergeCell ref="AS42:BN42"/>
    <mergeCell ref="D39:Y39"/>
    <mergeCell ref="Z39:AR39"/>
    <mergeCell ref="AS39:BN39"/>
    <mergeCell ref="D40:Y40"/>
    <mergeCell ref="Z40:AR40"/>
    <mergeCell ref="AS40:BN40"/>
    <mergeCell ref="D37:Y37"/>
    <mergeCell ref="Z37:AR37"/>
    <mergeCell ref="AS37:BN37"/>
    <mergeCell ref="D38:Y38"/>
    <mergeCell ref="Z38:AR38"/>
    <mergeCell ref="AS38:BN38"/>
    <mergeCell ref="D35:Y35"/>
    <mergeCell ref="Z35:AR35"/>
    <mergeCell ref="AS35:BN35"/>
    <mergeCell ref="D36:Y36"/>
    <mergeCell ref="Z36:AR36"/>
    <mergeCell ref="AS36:BN36"/>
    <mergeCell ref="D33:Y33"/>
    <mergeCell ref="Z33:AR33"/>
    <mergeCell ref="AS33:BN33"/>
    <mergeCell ref="D34:Y34"/>
    <mergeCell ref="Z34:AR34"/>
    <mergeCell ref="AS34:BN34"/>
    <mergeCell ref="D31:Y31"/>
    <mergeCell ref="Z31:AR31"/>
    <mergeCell ref="AS31:BN31"/>
    <mergeCell ref="D32:Y32"/>
    <mergeCell ref="Z32:AR32"/>
    <mergeCell ref="AS32:BN32"/>
    <mergeCell ref="D29:Y29"/>
    <mergeCell ref="Z29:AR29"/>
    <mergeCell ref="AS29:BN29"/>
    <mergeCell ref="D30:Y30"/>
    <mergeCell ref="Z30:AR30"/>
    <mergeCell ref="AS30:BN30"/>
    <mergeCell ref="D27:Y27"/>
    <mergeCell ref="Z27:AR27"/>
    <mergeCell ref="AS27:BN27"/>
    <mergeCell ref="D28:Y28"/>
    <mergeCell ref="Z28:AR28"/>
    <mergeCell ref="AS28:BN28"/>
    <mergeCell ref="D25:Y25"/>
    <mergeCell ref="Z25:AR25"/>
    <mergeCell ref="AS25:BN25"/>
    <mergeCell ref="D26:Y26"/>
    <mergeCell ref="Z26:AR26"/>
    <mergeCell ref="AS26:BN26"/>
    <mergeCell ref="D23:Y23"/>
    <mergeCell ref="Z23:AR23"/>
    <mergeCell ref="AS23:BN23"/>
    <mergeCell ref="D24:Y24"/>
    <mergeCell ref="Z24:AR24"/>
    <mergeCell ref="AS24:BN24"/>
    <mergeCell ref="D21:Y21"/>
    <mergeCell ref="Z21:AR21"/>
    <mergeCell ref="AS21:BN21"/>
    <mergeCell ref="D22:Y22"/>
    <mergeCell ref="Z22:AR22"/>
    <mergeCell ref="AS22:BN22"/>
    <mergeCell ref="D19:Y19"/>
    <mergeCell ref="Z19:AR19"/>
    <mergeCell ref="AS19:BN19"/>
    <mergeCell ref="D20:Y20"/>
    <mergeCell ref="Z20:AR20"/>
    <mergeCell ref="AS20:BN20"/>
    <mergeCell ref="D17:Y17"/>
    <mergeCell ref="Z17:AR17"/>
    <mergeCell ref="AS17:BN17"/>
    <mergeCell ref="D18:Y18"/>
    <mergeCell ref="Z18:AR18"/>
    <mergeCell ref="AS18:BN18"/>
    <mergeCell ref="D15:Y15"/>
    <mergeCell ref="Z15:AR15"/>
    <mergeCell ref="AS15:BN15"/>
    <mergeCell ref="D16:Y16"/>
    <mergeCell ref="Z16:AR16"/>
    <mergeCell ref="AS16:BN16"/>
    <mergeCell ref="D14:Y14"/>
    <mergeCell ref="Z14:AR14"/>
    <mergeCell ref="AS14:BN14"/>
    <mergeCell ref="D11:Y11"/>
    <mergeCell ref="Z11:AR11"/>
    <mergeCell ref="AS11:BN11"/>
    <mergeCell ref="D12:Y12"/>
    <mergeCell ref="Z12:AR12"/>
    <mergeCell ref="AS12:BN12"/>
    <mergeCell ref="D10:Y10"/>
    <mergeCell ref="Z10:AR10"/>
    <mergeCell ref="AS10:BN10"/>
    <mergeCell ref="BO2:BP2"/>
    <mergeCell ref="D4:BO4"/>
    <mergeCell ref="D6:Y6"/>
    <mergeCell ref="Z6:AR6"/>
    <mergeCell ref="AS6:BN6"/>
    <mergeCell ref="D13:Y13"/>
    <mergeCell ref="Z13:AR13"/>
    <mergeCell ref="AS13:BN13"/>
    <mergeCell ref="DS6:ED6"/>
    <mergeCell ref="AT2:AW2"/>
    <mergeCell ref="AX2:BC2"/>
    <mergeCell ref="BD2:BE2"/>
    <mergeCell ref="BF2:BI2"/>
    <mergeCell ref="BJ2:BK2"/>
    <mergeCell ref="BL2:BN2"/>
    <mergeCell ref="D7:Y7"/>
    <mergeCell ref="Z7:AR7"/>
    <mergeCell ref="AS7:BN7"/>
  </mergeCells>
  <phoneticPr fontId="1"/>
  <conditionalFormatting sqref="AX2 BF2 BL2">
    <cfRule type="containsBlanks" dxfId="9" priority="1" stopIfTrue="1">
      <formula>LEN(TRIM(AX2))=0</formula>
    </cfRule>
  </conditionalFormatting>
  <conditionalFormatting sqref="BF2 BL2">
    <cfRule type="containsBlanks" dxfId="8" priority="3" stopIfTrue="1">
      <formula>LEN(TRIM(BF2))=0</formula>
    </cfRule>
  </conditionalFormatting>
  <conditionalFormatting sqref="AX2:BC2">
    <cfRule type="containsBlanks" dxfId="7" priority="2" stopIfTrue="1">
      <formula>LEN(TRIM(AX2))=0</formula>
    </cfRule>
  </conditionalFormatting>
  <dataValidations disablePrompts="1" count="1">
    <dataValidation type="list" allowBlank="1" showInputMessage="1" showErrorMessage="1" sqref="DK5:DM5 DB5:DD5" xr:uid="{00000000-0002-0000-0300-000000000000}">
      <formula1>"□,■"</formula1>
    </dataValidation>
  </dataValidations>
  <pageMargins left="0.7" right="0.7" top="0.75" bottom="0.75" header="0.3" footer="0.3"/>
  <pageSetup paperSize="9" orientation="portrait" r:id="rId1"/>
  <headerFooter>
    <oddFooter>&amp;R&amp;9 20220310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I46"/>
  <sheetViews>
    <sheetView showGridLines="0" view="pageLayout" zoomScaleNormal="100" zoomScaleSheetLayoutView="100" workbookViewId="0">
      <selection activeCell="N45" sqref="N45"/>
    </sheetView>
  </sheetViews>
  <sheetFormatPr defaultColWidth="8.88671875" defaultRowHeight="13.2"/>
  <cols>
    <col min="1" max="1" width="2.88671875" customWidth="1"/>
    <col min="2" max="2" width="4.33203125" customWidth="1"/>
    <col min="3" max="3" width="18.109375" customWidth="1"/>
    <col min="10" max="10" width="3.44140625" customWidth="1"/>
  </cols>
  <sheetData>
    <row r="2" spans="2:9">
      <c r="B2" s="324"/>
      <c r="C2" s="572">
        <f>審査依頼書!C41</f>
        <v>0</v>
      </c>
      <c r="D2" s="572"/>
      <c r="E2" s="572"/>
      <c r="F2" s="572"/>
      <c r="G2" s="572"/>
      <c r="H2" s="572"/>
      <c r="I2" s="324"/>
    </row>
    <row r="3" spans="2:9">
      <c r="B3" s="324"/>
      <c r="C3" s="572"/>
      <c r="D3" s="572"/>
      <c r="E3" s="572"/>
      <c r="F3" s="572"/>
      <c r="G3" s="572"/>
      <c r="H3" s="572"/>
      <c r="I3" s="324"/>
    </row>
    <row r="4" spans="2:9">
      <c r="B4" s="324"/>
      <c r="C4" s="572"/>
      <c r="D4" s="572"/>
      <c r="E4" s="572"/>
      <c r="F4" s="572"/>
      <c r="G4" s="572"/>
      <c r="H4" s="572"/>
      <c r="I4" s="324"/>
    </row>
    <row r="6" spans="2:9" ht="17.25" customHeight="1">
      <c r="B6" s="323"/>
      <c r="C6" s="573" t="s">
        <v>369</v>
      </c>
      <c r="D6" s="573"/>
      <c r="E6" s="573"/>
      <c r="F6" s="573"/>
      <c r="G6" s="573"/>
      <c r="H6" s="573"/>
      <c r="I6" s="573"/>
    </row>
    <row r="7" spans="2:9" ht="17.25" customHeight="1">
      <c r="B7" s="323"/>
      <c r="C7" s="573"/>
      <c r="D7" s="573"/>
      <c r="E7" s="573"/>
      <c r="F7" s="573"/>
      <c r="G7" s="573"/>
      <c r="H7" s="573"/>
      <c r="I7" s="573"/>
    </row>
    <row r="8" spans="2:9" s="1" customFormat="1" ht="17.25" customHeight="1">
      <c r="B8" s="15"/>
      <c r="C8" s="343" t="s">
        <v>400</v>
      </c>
      <c r="D8" s="344"/>
      <c r="E8" s="344"/>
      <c r="F8" s="344"/>
      <c r="G8" s="344"/>
      <c r="H8" s="344"/>
      <c r="I8" s="344"/>
    </row>
    <row r="9" spans="2:9">
      <c r="B9" s="323"/>
      <c r="C9" s="323"/>
      <c r="D9" s="323"/>
      <c r="E9" s="323"/>
      <c r="F9" s="323"/>
      <c r="G9" s="323"/>
      <c r="H9" s="323"/>
      <c r="I9" s="323"/>
    </row>
    <row r="10" spans="2:9" s="339" customFormat="1">
      <c r="B10" s="330"/>
      <c r="C10" s="331" t="s">
        <v>40</v>
      </c>
      <c r="D10" s="570" t="s">
        <v>370</v>
      </c>
      <c r="E10" s="570"/>
      <c r="F10" s="570" t="s">
        <v>371</v>
      </c>
      <c r="G10" s="570"/>
      <c r="H10" s="570" t="s">
        <v>372</v>
      </c>
      <c r="I10" s="570"/>
    </row>
    <row r="11" spans="2:9">
      <c r="B11" s="323"/>
      <c r="C11" s="338"/>
      <c r="D11" s="570"/>
      <c r="E11" s="570"/>
      <c r="F11" s="570"/>
      <c r="G11" s="570"/>
      <c r="H11" s="568"/>
      <c r="I11" s="569"/>
    </row>
    <row r="12" spans="2:9" ht="15" customHeight="1">
      <c r="B12" s="323">
        <v>1</v>
      </c>
      <c r="C12" s="331"/>
      <c r="D12" s="570"/>
      <c r="E12" s="570"/>
      <c r="F12" s="570"/>
      <c r="G12" s="570"/>
      <c r="H12" s="568"/>
      <c r="I12" s="569"/>
    </row>
    <row r="13" spans="2:9" ht="15" customHeight="1">
      <c r="B13" s="323">
        <v>2</v>
      </c>
      <c r="C13" s="331"/>
      <c r="D13" s="570"/>
      <c r="E13" s="570"/>
      <c r="F13" s="570"/>
      <c r="G13" s="570"/>
      <c r="H13" s="568"/>
      <c r="I13" s="569"/>
    </row>
    <row r="14" spans="2:9" ht="15" customHeight="1">
      <c r="B14" s="323">
        <v>3</v>
      </c>
      <c r="C14" s="331"/>
      <c r="D14" s="570"/>
      <c r="E14" s="570"/>
      <c r="F14" s="570"/>
      <c r="G14" s="570"/>
      <c r="H14" s="568"/>
      <c r="I14" s="569"/>
    </row>
    <row r="15" spans="2:9" ht="15" customHeight="1">
      <c r="B15" s="323">
        <v>4</v>
      </c>
      <c r="C15" s="331"/>
      <c r="D15" s="570"/>
      <c r="E15" s="570"/>
      <c r="F15" s="570"/>
      <c r="G15" s="570"/>
      <c r="H15" s="568"/>
      <c r="I15" s="569"/>
    </row>
    <row r="16" spans="2:9" ht="15" customHeight="1">
      <c r="B16" s="323">
        <v>5</v>
      </c>
      <c r="C16" s="331"/>
      <c r="D16" s="570"/>
      <c r="E16" s="570"/>
      <c r="F16" s="570"/>
      <c r="G16" s="570"/>
      <c r="H16" s="568"/>
      <c r="I16" s="569"/>
    </row>
    <row r="17" spans="2:9" ht="15" customHeight="1">
      <c r="B17" s="323">
        <v>6</v>
      </c>
      <c r="C17" s="331"/>
      <c r="D17" s="570"/>
      <c r="E17" s="570"/>
      <c r="F17" s="570"/>
      <c r="G17" s="570"/>
      <c r="H17" s="568"/>
      <c r="I17" s="569"/>
    </row>
    <row r="18" spans="2:9" ht="15" customHeight="1">
      <c r="B18" s="323">
        <v>7</v>
      </c>
      <c r="C18" s="331"/>
      <c r="D18" s="570"/>
      <c r="E18" s="570"/>
      <c r="F18" s="570"/>
      <c r="G18" s="570"/>
      <c r="H18" s="568"/>
      <c r="I18" s="569"/>
    </row>
    <row r="19" spans="2:9" ht="15" customHeight="1">
      <c r="B19" s="323">
        <v>8</v>
      </c>
      <c r="C19" s="331"/>
      <c r="D19" s="570"/>
      <c r="E19" s="570"/>
      <c r="F19" s="570"/>
      <c r="G19" s="570"/>
      <c r="H19" s="568"/>
      <c r="I19" s="569"/>
    </row>
    <row r="20" spans="2:9" ht="15" customHeight="1">
      <c r="B20" s="323">
        <v>9</v>
      </c>
      <c r="C20" s="331"/>
      <c r="D20" s="570"/>
      <c r="E20" s="570"/>
      <c r="F20" s="570"/>
      <c r="G20" s="570"/>
      <c r="H20" s="568"/>
      <c r="I20" s="569"/>
    </row>
    <row r="21" spans="2:9" ht="15" customHeight="1">
      <c r="B21" s="323">
        <v>10</v>
      </c>
      <c r="C21" s="331"/>
      <c r="D21" s="570"/>
      <c r="E21" s="570"/>
      <c r="F21" s="570"/>
      <c r="G21" s="570"/>
      <c r="H21" s="570"/>
      <c r="I21" s="570"/>
    </row>
    <row r="22" spans="2:9">
      <c r="B22" s="323"/>
      <c r="C22" s="330"/>
      <c r="D22" s="571"/>
      <c r="E22" s="571"/>
      <c r="F22" s="571"/>
      <c r="G22" s="571"/>
      <c r="H22" s="571"/>
      <c r="I22" s="571"/>
    </row>
    <row r="23" spans="2:9">
      <c r="B23" s="323"/>
      <c r="C23" s="330"/>
      <c r="D23" s="571"/>
      <c r="E23" s="571"/>
      <c r="F23" s="571"/>
      <c r="G23" s="571"/>
      <c r="H23" s="571"/>
      <c r="I23" s="571"/>
    </row>
    <row r="24" spans="2:9">
      <c r="B24" s="323"/>
      <c r="C24" s="330"/>
      <c r="D24" s="571"/>
      <c r="E24" s="571"/>
      <c r="F24" s="571"/>
      <c r="G24" s="571"/>
      <c r="H24" s="571"/>
      <c r="I24" s="571"/>
    </row>
    <row r="25" spans="2:9">
      <c r="B25" s="323"/>
      <c r="C25" s="330"/>
      <c r="D25" s="571"/>
      <c r="E25" s="571"/>
      <c r="F25" s="571"/>
      <c r="G25" s="571"/>
      <c r="H25" s="571"/>
      <c r="I25" s="571"/>
    </row>
    <row r="26" spans="2:9">
      <c r="B26" s="323"/>
      <c r="C26" s="330"/>
      <c r="D26" s="571"/>
      <c r="E26" s="571"/>
      <c r="F26" s="571"/>
      <c r="G26" s="571"/>
      <c r="H26" s="571"/>
      <c r="I26" s="571"/>
    </row>
    <row r="27" spans="2:9">
      <c r="B27" s="323"/>
      <c r="C27" s="330"/>
      <c r="D27" s="571"/>
      <c r="E27" s="571"/>
      <c r="F27" s="571"/>
      <c r="G27" s="571"/>
      <c r="H27" s="571"/>
      <c r="I27" s="571"/>
    </row>
    <row r="28" spans="2:9">
      <c r="B28" s="323"/>
      <c r="C28" s="330"/>
      <c r="D28" s="571"/>
      <c r="E28" s="571"/>
      <c r="F28" s="571"/>
      <c r="G28" s="571"/>
      <c r="H28" s="571"/>
      <c r="I28" s="571"/>
    </row>
    <row r="29" spans="2:9">
      <c r="B29" s="323"/>
      <c r="C29" s="330"/>
      <c r="D29" s="571"/>
      <c r="E29" s="571"/>
      <c r="F29" s="571"/>
      <c r="G29" s="571"/>
      <c r="H29" s="571"/>
      <c r="I29" s="571"/>
    </row>
    <row r="30" spans="2:9">
      <c r="B30" s="323"/>
      <c r="C30" s="330"/>
      <c r="D30" s="571"/>
      <c r="E30" s="571"/>
      <c r="F30" s="571"/>
      <c r="G30" s="571"/>
      <c r="H30" s="571"/>
      <c r="I30" s="571"/>
    </row>
    <row r="31" spans="2:9">
      <c r="B31" s="323"/>
      <c r="C31" s="330"/>
      <c r="D31" s="571"/>
      <c r="E31" s="571"/>
      <c r="F31" s="571"/>
      <c r="G31" s="571"/>
      <c r="H31" s="571"/>
      <c r="I31" s="571"/>
    </row>
    <row r="32" spans="2:9">
      <c r="B32" s="323"/>
      <c r="C32" s="330"/>
      <c r="D32" s="571"/>
      <c r="E32" s="571"/>
      <c r="F32" s="571"/>
      <c r="G32" s="571"/>
      <c r="H32" s="571"/>
      <c r="I32" s="571"/>
    </row>
    <row r="33" spans="2:9">
      <c r="B33" s="323"/>
      <c r="C33" s="330"/>
      <c r="D33" s="571"/>
      <c r="E33" s="571"/>
      <c r="F33" s="571"/>
      <c r="G33" s="571"/>
      <c r="H33" s="571"/>
      <c r="I33" s="571"/>
    </row>
    <row r="34" spans="2:9">
      <c r="B34" s="323"/>
      <c r="C34" s="330"/>
      <c r="D34" s="571"/>
      <c r="E34" s="571"/>
      <c r="F34" s="571"/>
      <c r="G34" s="571"/>
      <c r="H34" s="571"/>
      <c r="I34" s="571"/>
    </row>
    <row r="35" spans="2:9">
      <c r="B35" s="323"/>
      <c r="C35" s="330"/>
      <c r="D35" s="571"/>
      <c r="E35" s="571"/>
      <c r="F35" s="571"/>
      <c r="G35" s="571"/>
      <c r="H35" s="571"/>
      <c r="I35" s="571"/>
    </row>
    <row r="36" spans="2:9">
      <c r="B36" s="323"/>
      <c r="C36" s="330"/>
      <c r="D36" s="571"/>
      <c r="E36" s="571"/>
      <c r="F36" s="571"/>
      <c r="G36" s="571"/>
      <c r="H36" s="571"/>
      <c r="I36" s="571"/>
    </row>
    <row r="37" spans="2:9">
      <c r="B37" s="323"/>
      <c r="C37" s="330"/>
      <c r="D37" s="571"/>
      <c r="E37" s="571"/>
      <c r="F37" s="571"/>
      <c r="G37" s="571"/>
      <c r="H37" s="571"/>
      <c r="I37" s="571"/>
    </row>
    <row r="38" spans="2:9">
      <c r="B38" s="323"/>
      <c r="C38" s="330"/>
      <c r="D38" s="571"/>
      <c r="E38" s="571"/>
      <c r="F38" s="571"/>
      <c r="G38" s="571"/>
      <c r="H38" s="571"/>
      <c r="I38" s="571"/>
    </row>
    <row r="39" spans="2:9">
      <c r="B39" s="323"/>
      <c r="C39" s="330"/>
      <c r="D39" s="571"/>
      <c r="E39" s="571"/>
      <c r="F39" s="571"/>
      <c r="G39" s="571"/>
      <c r="H39" s="571"/>
      <c r="I39" s="571"/>
    </row>
    <row r="40" spans="2:9">
      <c r="B40" s="323"/>
      <c r="C40" s="330"/>
      <c r="D40" s="571"/>
      <c r="E40" s="571"/>
      <c r="F40" s="571"/>
      <c r="G40" s="571"/>
      <c r="H40" s="571"/>
      <c r="I40" s="571"/>
    </row>
    <row r="41" spans="2:9">
      <c r="B41" s="323"/>
      <c r="C41" s="330"/>
      <c r="D41" s="571"/>
      <c r="E41" s="571"/>
      <c r="F41" s="571"/>
      <c r="G41" s="571"/>
      <c r="H41" s="571"/>
      <c r="I41" s="571"/>
    </row>
    <row r="42" spans="2:9">
      <c r="B42" s="323"/>
      <c r="C42" s="330"/>
      <c r="D42" s="571"/>
      <c r="E42" s="571"/>
      <c r="F42" s="571"/>
      <c r="G42" s="571"/>
      <c r="H42" s="571"/>
      <c r="I42" s="571"/>
    </row>
    <row r="43" spans="2:9">
      <c r="B43" s="323"/>
      <c r="C43" s="330"/>
      <c r="D43" s="571"/>
      <c r="E43" s="571"/>
      <c r="F43" s="571"/>
      <c r="G43" s="571"/>
      <c r="H43" s="571"/>
      <c r="I43" s="571"/>
    </row>
    <row r="44" spans="2:9">
      <c r="B44" s="323"/>
      <c r="C44" s="330"/>
      <c r="D44" s="323"/>
      <c r="E44" s="323"/>
      <c r="F44" s="323"/>
      <c r="G44" s="323"/>
      <c r="H44" s="323"/>
      <c r="I44" s="323"/>
    </row>
    <row r="45" spans="2:9">
      <c r="B45" s="323"/>
      <c r="C45" s="323"/>
    </row>
    <row r="46" spans="2:9">
      <c r="B46" s="323"/>
    </row>
  </sheetData>
  <mergeCells count="104">
    <mergeCell ref="D43:E43"/>
    <mergeCell ref="F43:G43"/>
    <mergeCell ref="H43:I43"/>
    <mergeCell ref="C6:I7"/>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2:E32"/>
    <mergeCell ref="F32:G32"/>
    <mergeCell ref="H32:I32"/>
    <mergeCell ref="D29:E29"/>
    <mergeCell ref="F29:G29"/>
    <mergeCell ref="H29:I29"/>
    <mergeCell ref="D30:E30"/>
    <mergeCell ref="F30:G30"/>
    <mergeCell ref="H30:I30"/>
    <mergeCell ref="D31:E31"/>
    <mergeCell ref="F31:G31"/>
    <mergeCell ref="H31:I31"/>
    <mergeCell ref="D27:E27"/>
    <mergeCell ref="F27:G27"/>
    <mergeCell ref="H27:I27"/>
    <mergeCell ref="D28:E28"/>
    <mergeCell ref="F28:G28"/>
    <mergeCell ref="H28:I28"/>
    <mergeCell ref="D26:E26"/>
    <mergeCell ref="F26:G26"/>
    <mergeCell ref="H26:I26"/>
    <mergeCell ref="H20:I20"/>
    <mergeCell ref="D21:E21"/>
    <mergeCell ref="F21:G21"/>
    <mergeCell ref="H21:I21"/>
    <mergeCell ref="D22:E22"/>
    <mergeCell ref="F20:G20"/>
    <mergeCell ref="F22:G22"/>
    <mergeCell ref="H22:I22"/>
    <mergeCell ref="D23:E23"/>
    <mergeCell ref="F23:G23"/>
    <mergeCell ref="H23:I23"/>
    <mergeCell ref="D24:E24"/>
    <mergeCell ref="F24:G24"/>
    <mergeCell ref="H24:I24"/>
    <mergeCell ref="D25:E25"/>
    <mergeCell ref="F25:G25"/>
    <mergeCell ref="H25:I25"/>
    <mergeCell ref="C2:H4"/>
    <mergeCell ref="H10:I10"/>
    <mergeCell ref="D17:E17"/>
    <mergeCell ref="D18:E18"/>
    <mergeCell ref="D19:E19"/>
    <mergeCell ref="D20:E20"/>
    <mergeCell ref="F11:G11"/>
    <mergeCell ref="F12:G12"/>
    <mergeCell ref="F13:G13"/>
    <mergeCell ref="F14:G14"/>
    <mergeCell ref="F15:G15"/>
    <mergeCell ref="F16:G16"/>
    <mergeCell ref="D10:E10"/>
    <mergeCell ref="F10:G10"/>
    <mergeCell ref="D11:E11"/>
    <mergeCell ref="D12:E12"/>
    <mergeCell ref="D13:E13"/>
    <mergeCell ref="D14:E14"/>
    <mergeCell ref="H18:I18"/>
    <mergeCell ref="H19:I19"/>
    <mergeCell ref="F17:G17"/>
    <mergeCell ref="F18:G18"/>
    <mergeCell ref="F19:G19"/>
    <mergeCell ref="D15:E15"/>
    <mergeCell ref="D16:E16"/>
    <mergeCell ref="H11:I11"/>
    <mergeCell ref="H12:I12"/>
    <mergeCell ref="H13:I13"/>
    <mergeCell ref="H14:I14"/>
    <mergeCell ref="H15:I15"/>
    <mergeCell ref="H16:I16"/>
    <mergeCell ref="H17:I17"/>
  </mergeCells>
  <phoneticPr fontId="1"/>
  <pageMargins left="0.70866141732283472" right="0.70866141732283472" top="0.74803149606299213" bottom="0.74803149606299213" header="0.31496062992125984" footer="0.31496062992125984"/>
  <pageSetup paperSize="9" orientation="portrait" verticalDpi="0" r:id="rId1"/>
  <headerFooter>
    <oddFooter>&amp;R&amp;9 20220310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3" t="s">
        <v>185</v>
      </c>
      <c r="AU2" s="543"/>
      <c r="AV2" s="543"/>
      <c r="AW2" s="543"/>
      <c r="AX2" s="544">
        <f>'1.実施計画'!BJ2</f>
        <v>0</v>
      </c>
      <c r="AY2" s="544"/>
      <c r="AZ2" s="544"/>
      <c r="BA2" s="544"/>
      <c r="BB2" s="544"/>
      <c r="BC2" s="544"/>
      <c r="BD2" s="545" t="s">
        <v>0</v>
      </c>
      <c r="BE2" s="545"/>
      <c r="BF2" s="544">
        <f>'1.実施計画'!BQ2</f>
        <v>0</v>
      </c>
      <c r="BG2" s="544"/>
      <c r="BH2" s="544"/>
      <c r="BI2" s="544"/>
      <c r="BJ2" s="545" t="s">
        <v>1</v>
      </c>
      <c r="BK2" s="545"/>
      <c r="BL2" s="544">
        <f>'1.実施計画'!BV2</f>
        <v>0</v>
      </c>
      <c r="BM2" s="544"/>
      <c r="BN2" s="544"/>
      <c r="BO2" s="545" t="s">
        <v>2</v>
      </c>
      <c r="BP2" s="545"/>
    </row>
    <row r="3" spans="1:141" ht="1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row>
    <row r="4" spans="1:141" ht="36.75" customHeight="1">
      <c r="A4" s="189"/>
      <c r="B4" s="189"/>
      <c r="C4" s="189"/>
      <c r="D4" s="553" t="s">
        <v>454</v>
      </c>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321"/>
      <c r="EH4" s="321"/>
      <c r="EI4" s="189"/>
    </row>
    <row r="5" spans="1:141" s="27" customFormat="1" ht="24" customHeight="1" thickBot="1">
      <c r="A5" s="322"/>
      <c r="B5" s="322"/>
      <c r="C5" s="328"/>
      <c r="D5" s="326" t="s">
        <v>415</v>
      </c>
      <c r="E5" s="326"/>
      <c r="F5" s="326"/>
      <c r="G5" s="326"/>
      <c r="H5" s="326"/>
      <c r="I5" s="326"/>
      <c r="J5" s="326"/>
      <c r="K5" s="326"/>
      <c r="L5" s="326"/>
      <c r="M5" s="326"/>
      <c r="N5" s="326"/>
      <c r="O5" s="326"/>
      <c r="P5" s="326"/>
      <c r="Q5" s="326"/>
      <c r="R5" s="326"/>
      <c r="S5" s="326"/>
      <c r="T5" s="326"/>
      <c r="U5" s="326"/>
      <c r="V5" s="326"/>
      <c r="W5" s="326"/>
      <c r="X5" s="326"/>
      <c r="Y5" s="326"/>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2"/>
      <c r="BP5" s="322"/>
      <c r="BQ5" s="322"/>
      <c r="BR5" s="322"/>
      <c r="BS5" s="322"/>
      <c r="BT5" s="322"/>
      <c r="BU5" s="322"/>
      <c r="BV5" s="322"/>
      <c r="BW5" s="322"/>
      <c r="BX5" s="322"/>
      <c r="BY5" s="322"/>
      <c r="BZ5" s="322"/>
      <c r="CA5" s="322"/>
      <c r="CB5" s="322"/>
      <c r="CC5" s="322"/>
      <c r="CD5" s="322"/>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22"/>
      <c r="DC5" s="322"/>
      <c r="DD5" s="322"/>
      <c r="DE5" s="322"/>
      <c r="DF5" s="322"/>
      <c r="DG5" s="322"/>
      <c r="DH5" s="322"/>
      <c r="DI5" s="322"/>
      <c r="DJ5" s="322"/>
      <c r="DK5" s="320"/>
      <c r="DL5" s="320"/>
      <c r="DM5" s="320"/>
      <c r="DN5" s="190"/>
      <c r="DO5" s="191"/>
      <c r="DP5" s="191"/>
      <c r="DQ5" s="191"/>
      <c r="DR5" s="191"/>
      <c r="DS5" s="191"/>
      <c r="DT5" s="191"/>
      <c r="DU5" s="191"/>
      <c r="DV5" s="191"/>
      <c r="DW5" s="191"/>
      <c r="DX5" s="191"/>
      <c r="DY5" s="191"/>
      <c r="DZ5" s="192"/>
      <c r="EA5" s="192"/>
      <c r="EB5" s="192"/>
      <c r="EC5" s="192"/>
      <c r="ED5" s="192"/>
      <c r="EE5" s="192"/>
      <c r="EF5" s="192"/>
      <c r="EG5" s="192"/>
      <c r="EH5" s="192"/>
      <c r="EI5" s="192"/>
      <c r="EJ5" s="192"/>
    </row>
    <row r="6" spans="1:141" s="15" customFormat="1" ht="18" customHeight="1" thickBot="1">
      <c r="A6" s="6"/>
      <c r="B6" s="6"/>
      <c r="C6" s="328"/>
      <c r="D6" s="550" t="s">
        <v>416</v>
      </c>
      <c r="E6" s="551"/>
      <c r="F6" s="551"/>
      <c r="G6" s="551"/>
      <c r="H6" s="551"/>
      <c r="I6" s="551"/>
      <c r="J6" s="551"/>
      <c r="K6" s="551"/>
      <c r="L6" s="551"/>
      <c r="M6" s="551"/>
      <c r="N6" s="551"/>
      <c r="O6" s="551"/>
      <c r="P6" s="551"/>
      <c r="Q6" s="551"/>
      <c r="R6" s="551"/>
      <c r="S6" s="551"/>
      <c r="T6" s="551"/>
      <c r="U6" s="551"/>
      <c r="V6" s="551"/>
      <c r="W6" s="551"/>
      <c r="X6" s="551"/>
      <c r="Y6" s="552"/>
      <c r="Z6" s="550" t="s">
        <v>374</v>
      </c>
      <c r="AA6" s="551"/>
      <c r="AB6" s="551"/>
      <c r="AC6" s="551"/>
      <c r="AD6" s="551"/>
      <c r="AE6" s="551"/>
      <c r="AF6" s="551"/>
      <c r="AG6" s="551"/>
      <c r="AH6" s="551"/>
      <c r="AI6" s="551"/>
      <c r="AJ6" s="551"/>
      <c r="AK6" s="551"/>
      <c r="AL6" s="551"/>
      <c r="AM6" s="551"/>
      <c r="AN6" s="551"/>
      <c r="AO6" s="551"/>
      <c r="AP6" s="551"/>
      <c r="AQ6" s="551"/>
      <c r="AR6" s="552"/>
      <c r="AS6" s="550" t="s">
        <v>375</v>
      </c>
      <c r="AT6" s="551"/>
      <c r="AU6" s="551"/>
      <c r="AV6" s="551"/>
      <c r="AW6" s="551"/>
      <c r="AX6" s="551"/>
      <c r="AY6" s="551"/>
      <c r="AZ6" s="551"/>
      <c r="BA6" s="551"/>
      <c r="BB6" s="551"/>
      <c r="BC6" s="551"/>
      <c r="BD6" s="551"/>
      <c r="BE6" s="551"/>
      <c r="BF6" s="551"/>
      <c r="BG6" s="551"/>
      <c r="BH6" s="551"/>
      <c r="BI6" s="551"/>
      <c r="BJ6" s="551"/>
      <c r="BK6" s="551"/>
      <c r="BL6" s="551"/>
      <c r="BM6" s="551"/>
      <c r="BN6" s="552"/>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2"/>
      <c r="DT6" s="542"/>
      <c r="DU6" s="542"/>
      <c r="DV6" s="542"/>
      <c r="DW6" s="542"/>
      <c r="DX6" s="542"/>
      <c r="DY6" s="542"/>
      <c r="DZ6" s="542"/>
      <c r="EA6" s="542"/>
      <c r="EB6" s="542"/>
      <c r="EC6" s="542"/>
      <c r="ED6" s="542"/>
      <c r="EE6" s="22"/>
      <c r="EF6" s="6"/>
      <c r="EG6" s="6"/>
      <c r="EH6" s="6"/>
      <c r="EI6" s="6"/>
      <c r="EK6" s="4"/>
    </row>
    <row r="7" spans="1:141" s="15" customFormat="1" ht="24.75" customHeight="1" thickBot="1">
      <c r="C7" s="328"/>
      <c r="D7" s="547"/>
      <c r="E7" s="548"/>
      <c r="F7" s="548"/>
      <c r="G7" s="548"/>
      <c r="H7" s="548"/>
      <c r="I7" s="548"/>
      <c r="J7" s="548"/>
      <c r="K7" s="548"/>
      <c r="L7" s="548"/>
      <c r="M7" s="548"/>
      <c r="N7" s="548"/>
      <c r="O7" s="548"/>
      <c r="P7" s="548"/>
      <c r="Q7" s="548"/>
      <c r="R7" s="548"/>
      <c r="S7" s="548"/>
      <c r="T7" s="548"/>
      <c r="U7" s="548"/>
      <c r="V7" s="548"/>
      <c r="W7" s="548"/>
      <c r="X7" s="548"/>
      <c r="Y7" s="549"/>
      <c r="Z7" s="547"/>
      <c r="AA7" s="548"/>
      <c r="AB7" s="548"/>
      <c r="AC7" s="548"/>
      <c r="AD7" s="548"/>
      <c r="AE7" s="548"/>
      <c r="AF7" s="548"/>
      <c r="AG7" s="548"/>
      <c r="AH7" s="548"/>
      <c r="AI7" s="548"/>
      <c r="AJ7" s="548"/>
      <c r="AK7" s="548"/>
      <c r="AL7" s="548"/>
      <c r="AM7" s="548"/>
      <c r="AN7" s="548"/>
      <c r="AO7" s="548"/>
      <c r="AP7" s="548"/>
      <c r="AQ7" s="548"/>
      <c r="AR7" s="549"/>
      <c r="AS7" s="547"/>
      <c r="AT7" s="548"/>
      <c r="AU7" s="548"/>
      <c r="AV7" s="548"/>
      <c r="AW7" s="548"/>
      <c r="AX7" s="548"/>
      <c r="AY7" s="548"/>
      <c r="AZ7" s="548"/>
      <c r="BA7" s="548"/>
      <c r="BB7" s="548"/>
      <c r="BC7" s="548"/>
      <c r="BD7" s="548"/>
      <c r="BE7" s="548"/>
      <c r="BF7" s="548"/>
      <c r="BG7" s="548"/>
      <c r="BH7" s="548"/>
      <c r="BI7" s="548"/>
      <c r="BJ7" s="548"/>
      <c r="BK7" s="548"/>
      <c r="BL7" s="548"/>
      <c r="BM7" s="548"/>
      <c r="BN7" s="549"/>
      <c r="DQ7" s="6"/>
      <c r="DR7" s="6"/>
      <c r="DS7" s="6"/>
      <c r="DV7" s="6"/>
      <c r="EK7" s="320"/>
    </row>
    <row r="8" spans="1:141" s="15" customFormat="1" ht="15" customHeight="1">
      <c r="C8" s="328"/>
      <c r="D8" s="327"/>
      <c r="E8" s="327"/>
      <c r="F8" s="327"/>
      <c r="G8" s="327"/>
      <c r="H8" s="327"/>
      <c r="I8" s="327"/>
      <c r="J8" s="327"/>
      <c r="K8" s="327"/>
      <c r="L8" s="327"/>
      <c r="M8" s="327"/>
      <c r="N8" s="327"/>
      <c r="O8" s="327"/>
      <c r="P8" s="327"/>
      <c r="Q8" s="327"/>
      <c r="R8" s="327"/>
      <c r="S8" s="327"/>
      <c r="T8" s="327"/>
      <c r="U8" s="327"/>
      <c r="V8" s="327"/>
      <c r="W8" s="327"/>
      <c r="X8" s="327"/>
      <c r="Y8" s="327"/>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row>
    <row r="9" spans="1:141" s="15" customFormat="1" ht="25.5" customHeight="1" thickBot="1">
      <c r="C9" s="328"/>
      <c r="D9" s="326" t="s">
        <v>455</v>
      </c>
      <c r="E9" s="326"/>
      <c r="F9" s="326"/>
      <c r="G9" s="326"/>
      <c r="H9" s="326"/>
      <c r="I9" s="326"/>
      <c r="J9" s="326"/>
      <c r="K9" s="326"/>
      <c r="L9" s="326"/>
      <c r="M9" s="326"/>
      <c r="N9" s="326"/>
      <c r="O9" s="326"/>
      <c r="P9" s="326"/>
      <c r="Q9" s="326"/>
      <c r="R9" s="326"/>
      <c r="S9" s="326"/>
      <c r="T9" s="326"/>
      <c r="U9" s="326"/>
      <c r="V9" s="326"/>
      <c r="W9" s="326"/>
      <c r="X9" s="326"/>
      <c r="Y9" s="326"/>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row>
    <row r="10" spans="1:141" s="15" customFormat="1" ht="15" customHeight="1" thickBot="1">
      <c r="C10" s="328"/>
      <c r="D10" s="550" t="s">
        <v>416</v>
      </c>
      <c r="E10" s="551"/>
      <c r="F10" s="551"/>
      <c r="G10" s="551"/>
      <c r="H10" s="551"/>
      <c r="I10" s="551"/>
      <c r="J10" s="551"/>
      <c r="K10" s="551"/>
      <c r="L10" s="551"/>
      <c r="M10" s="551"/>
      <c r="N10" s="551"/>
      <c r="O10" s="551"/>
      <c r="P10" s="551"/>
      <c r="Q10" s="551"/>
      <c r="R10" s="551"/>
      <c r="S10" s="551"/>
      <c r="T10" s="551"/>
      <c r="U10" s="551"/>
      <c r="V10" s="551"/>
      <c r="W10" s="551"/>
      <c r="X10" s="551"/>
      <c r="Y10" s="552"/>
      <c r="Z10" s="550" t="s">
        <v>373</v>
      </c>
      <c r="AA10" s="551"/>
      <c r="AB10" s="551"/>
      <c r="AC10" s="551"/>
      <c r="AD10" s="551"/>
      <c r="AE10" s="551"/>
      <c r="AF10" s="551"/>
      <c r="AG10" s="551"/>
      <c r="AH10" s="551"/>
      <c r="AI10" s="551"/>
      <c r="AJ10" s="551"/>
      <c r="AK10" s="551"/>
      <c r="AL10" s="551"/>
      <c r="AM10" s="551"/>
      <c r="AN10" s="551"/>
      <c r="AO10" s="551"/>
      <c r="AP10" s="551"/>
      <c r="AQ10" s="551"/>
      <c r="AR10" s="552"/>
      <c r="AS10" s="550" t="s">
        <v>375</v>
      </c>
      <c r="AT10" s="551"/>
      <c r="AU10" s="551"/>
      <c r="AV10" s="551"/>
      <c r="AW10" s="551"/>
      <c r="AX10" s="551"/>
      <c r="AY10" s="551"/>
      <c r="AZ10" s="551"/>
      <c r="BA10" s="551"/>
      <c r="BB10" s="551"/>
      <c r="BC10" s="551"/>
      <c r="BD10" s="551"/>
      <c r="BE10" s="551"/>
      <c r="BF10" s="551"/>
      <c r="BG10" s="551"/>
      <c r="BH10" s="551"/>
      <c r="BI10" s="551"/>
      <c r="BJ10" s="551"/>
      <c r="BK10" s="551"/>
      <c r="BL10" s="551"/>
      <c r="BM10" s="551"/>
      <c r="BN10" s="552"/>
    </row>
    <row r="11" spans="1:141" s="15" customFormat="1" ht="20.100000000000001" customHeight="1" thickBot="1">
      <c r="C11" s="328">
        <v>1</v>
      </c>
      <c r="D11" s="554"/>
      <c r="E11" s="555"/>
      <c r="F11" s="555"/>
      <c r="G11" s="555"/>
      <c r="H11" s="555"/>
      <c r="I11" s="555"/>
      <c r="J11" s="555"/>
      <c r="K11" s="555"/>
      <c r="L11" s="555"/>
      <c r="M11" s="555"/>
      <c r="N11" s="555"/>
      <c r="O11" s="555"/>
      <c r="P11" s="555"/>
      <c r="Q11" s="555"/>
      <c r="R11" s="555"/>
      <c r="S11" s="555"/>
      <c r="T11" s="555"/>
      <c r="U11" s="555"/>
      <c r="V11" s="555"/>
      <c r="W11" s="555"/>
      <c r="X11" s="555"/>
      <c r="Y11" s="556"/>
      <c r="Z11" s="547"/>
      <c r="AA11" s="548"/>
      <c r="AB11" s="548"/>
      <c r="AC11" s="548"/>
      <c r="AD11" s="548"/>
      <c r="AE11" s="548"/>
      <c r="AF11" s="548"/>
      <c r="AG11" s="548"/>
      <c r="AH11" s="548"/>
      <c r="AI11" s="548"/>
      <c r="AJ11" s="548"/>
      <c r="AK11" s="548"/>
      <c r="AL11" s="548"/>
      <c r="AM11" s="548"/>
      <c r="AN11" s="548"/>
      <c r="AO11" s="548"/>
      <c r="AP11" s="548"/>
      <c r="AQ11" s="548"/>
      <c r="AR11" s="549"/>
      <c r="AS11" s="557"/>
      <c r="AT11" s="558"/>
      <c r="AU11" s="558"/>
      <c r="AV11" s="558"/>
      <c r="AW11" s="558"/>
      <c r="AX11" s="558"/>
      <c r="AY11" s="558"/>
      <c r="AZ11" s="558"/>
      <c r="BA11" s="558"/>
      <c r="BB11" s="558"/>
      <c r="BC11" s="558"/>
      <c r="BD11" s="558"/>
      <c r="BE11" s="558"/>
      <c r="BF11" s="558"/>
      <c r="BG11" s="558"/>
      <c r="BH11" s="558"/>
      <c r="BI11" s="558"/>
      <c r="BJ11" s="558"/>
      <c r="BK11" s="558"/>
      <c r="BL11" s="558"/>
      <c r="BM11" s="558"/>
      <c r="BN11" s="559"/>
    </row>
    <row r="12" spans="1:141" s="15" customFormat="1" ht="20.100000000000001" customHeight="1" thickBot="1">
      <c r="C12" s="328">
        <v>2</v>
      </c>
      <c r="D12" s="554"/>
      <c r="E12" s="555"/>
      <c r="F12" s="555"/>
      <c r="G12" s="555"/>
      <c r="H12" s="555"/>
      <c r="I12" s="555"/>
      <c r="J12" s="555"/>
      <c r="K12" s="555"/>
      <c r="L12" s="555"/>
      <c r="M12" s="555"/>
      <c r="N12" s="555"/>
      <c r="O12" s="555"/>
      <c r="P12" s="555"/>
      <c r="Q12" s="555"/>
      <c r="R12" s="555"/>
      <c r="S12" s="555"/>
      <c r="T12" s="555"/>
      <c r="U12" s="555"/>
      <c r="V12" s="555"/>
      <c r="W12" s="555"/>
      <c r="X12" s="555"/>
      <c r="Y12" s="556"/>
      <c r="Z12" s="547"/>
      <c r="AA12" s="548"/>
      <c r="AB12" s="548"/>
      <c r="AC12" s="548"/>
      <c r="AD12" s="548"/>
      <c r="AE12" s="548"/>
      <c r="AF12" s="548"/>
      <c r="AG12" s="548"/>
      <c r="AH12" s="548"/>
      <c r="AI12" s="548"/>
      <c r="AJ12" s="548"/>
      <c r="AK12" s="548"/>
      <c r="AL12" s="548"/>
      <c r="AM12" s="548"/>
      <c r="AN12" s="548"/>
      <c r="AO12" s="548"/>
      <c r="AP12" s="548"/>
      <c r="AQ12" s="548"/>
      <c r="AR12" s="549"/>
      <c r="AS12" s="557"/>
      <c r="AT12" s="558"/>
      <c r="AU12" s="558"/>
      <c r="AV12" s="558"/>
      <c r="AW12" s="558"/>
      <c r="AX12" s="558"/>
      <c r="AY12" s="558"/>
      <c r="AZ12" s="558"/>
      <c r="BA12" s="558"/>
      <c r="BB12" s="558"/>
      <c r="BC12" s="558"/>
      <c r="BD12" s="558"/>
      <c r="BE12" s="558"/>
      <c r="BF12" s="558"/>
      <c r="BG12" s="558"/>
      <c r="BH12" s="558"/>
      <c r="BI12" s="558"/>
      <c r="BJ12" s="558"/>
      <c r="BK12" s="558"/>
      <c r="BL12" s="558"/>
      <c r="BM12" s="558"/>
      <c r="BN12" s="559"/>
    </row>
    <row r="13" spans="1:141" s="15" customFormat="1" ht="20.100000000000001" customHeight="1" thickBot="1">
      <c r="C13" s="328">
        <v>3</v>
      </c>
      <c r="D13" s="554"/>
      <c r="E13" s="555"/>
      <c r="F13" s="555"/>
      <c r="G13" s="555"/>
      <c r="H13" s="555"/>
      <c r="I13" s="555"/>
      <c r="J13" s="555"/>
      <c r="K13" s="555"/>
      <c r="L13" s="555"/>
      <c r="M13" s="555"/>
      <c r="N13" s="555"/>
      <c r="O13" s="555"/>
      <c r="P13" s="555"/>
      <c r="Q13" s="555"/>
      <c r="R13" s="555"/>
      <c r="S13" s="555"/>
      <c r="T13" s="555"/>
      <c r="U13" s="555"/>
      <c r="V13" s="555"/>
      <c r="W13" s="555"/>
      <c r="X13" s="555"/>
      <c r="Y13" s="556"/>
      <c r="Z13" s="547"/>
      <c r="AA13" s="548"/>
      <c r="AB13" s="548"/>
      <c r="AC13" s="548"/>
      <c r="AD13" s="548"/>
      <c r="AE13" s="548"/>
      <c r="AF13" s="548"/>
      <c r="AG13" s="548"/>
      <c r="AH13" s="548"/>
      <c r="AI13" s="548"/>
      <c r="AJ13" s="548"/>
      <c r="AK13" s="548"/>
      <c r="AL13" s="548"/>
      <c r="AM13" s="548"/>
      <c r="AN13" s="548"/>
      <c r="AO13" s="548"/>
      <c r="AP13" s="548"/>
      <c r="AQ13" s="548"/>
      <c r="AR13" s="549"/>
      <c r="AS13" s="557"/>
      <c r="AT13" s="558"/>
      <c r="AU13" s="558"/>
      <c r="AV13" s="558"/>
      <c r="AW13" s="558"/>
      <c r="AX13" s="558"/>
      <c r="AY13" s="558"/>
      <c r="AZ13" s="558"/>
      <c r="BA13" s="558"/>
      <c r="BB13" s="558"/>
      <c r="BC13" s="558"/>
      <c r="BD13" s="558"/>
      <c r="BE13" s="558"/>
      <c r="BF13" s="558"/>
      <c r="BG13" s="558"/>
      <c r="BH13" s="558"/>
      <c r="BI13" s="558"/>
      <c r="BJ13" s="558"/>
      <c r="BK13" s="558"/>
      <c r="BL13" s="558"/>
      <c r="BM13" s="558"/>
      <c r="BN13" s="559"/>
    </row>
    <row r="14" spans="1:141" s="15" customFormat="1" ht="20.100000000000001" customHeight="1" thickBot="1">
      <c r="C14" s="328">
        <v>4</v>
      </c>
      <c r="D14" s="554"/>
      <c r="E14" s="555"/>
      <c r="F14" s="555"/>
      <c r="G14" s="555"/>
      <c r="H14" s="555"/>
      <c r="I14" s="555"/>
      <c r="J14" s="555"/>
      <c r="K14" s="555"/>
      <c r="L14" s="555"/>
      <c r="M14" s="555"/>
      <c r="N14" s="555"/>
      <c r="O14" s="555"/>
      <c r="P14" s="555"/>
      <c r="Q14" s="555"/>
      <c r="R14" s="555"/>
      <c r="S14" s="555"/>
      <c r="T14" s="555"/>
      <c r="U14" s="555"/>
      <c r="V14" s="555"/>
      <c r="W14" s="555"/>
      <c r="X14" s="555"/>
      <c r="Y14" s="556"/>
      <c r="Z14" s="547"/>
      <c r="AA14" s="548"/>
      <c r="AB14" s="548"/>
      <c r="AC14" s="548"/>
      <c r="AD14" s="548"/>
      <c r="AE14" s="548"/>
      <c r="AF14" s="548"/>
      <c r="AG14" s="548"/>
      <c r="AH14" s="548"/>
      <c r="AI14" s="548"/>
      <c r="AJ14" s="548"/>
      <c r="AK14" s="548"/>
      <c r="AL14" s="548"/>
      <c r="AM14" s="548"/>
      <c r="AN14" s="548"/>
      <c r="AO14" s="548"/>
      <c r="AP14" s="548"/>
      <c r="AQ14" s="548"/>
      <c r="AR14" s="549"/>
      <c r="AS14" s="557"/>
      <c r="AT14" s="558"/>
      <c r="AU14" s="558"/>
      <c r="AV14" s="558"/>
      <c r="AW14" s="558"/>
      <c r="AX14" s="558"/>
      <c r="AY14" s="558"/>
      <c r="AZ14" s="558"/>
      <c r="BA14" s="558"/>
      <c r="BB14" s="558"/>
      <c r="BC14" s="558"/>
      <c r="BD14" s="558"/>
      <c r="BE14" s="558"/>
      <c r="BF14" s="558"/>
      <c r="BG14" s="558"/>
      <c r="BH14" s="558"/>
      <c r="BI14" s="558"/>
      <c r="BJ14" s="558"/>
      <c r="BK14" s="558"/>
      <c r="BL14" s="558"/>
      <c r="BM14" s="558"/>
      <c r="BN14" s="559"/>
    </row>
    <row r="15" spans="1:141" s="15" customFormat="1" ht="20.100000000000001" customHeight="1" thickBot="1">
      <c r="C15" s="328">
        <v>5</v>
      </c>
      <c r="D15" s="554"/>
      <c r="E15" s="555"/>
      <c r="F15" s="555"/>
      <c r="G15" s="555"/>
      <c r="H15" s="555"/>
      <c r="I15" s="555"/>
      <c r="J15" s="555"/>
      <c r="K15" s="555"/>
      <c r="L15" s="555"/>
      <c r="M15" s="555"/>
      <c r="N15" s="555"/>
      <c r="O15" s="555"/>
      <c r="P15" s="555"/>
      <c r="Q15" s="555"/>
      <c r="R15" s="555"/>
      <c r="S15" s="555"/>
      <c r="T15" s="555"/>
      <c r="U15" s="555"/>
      <c r="V15" s="555"/>
      <c r="W15" s="555"/>
      <c r="X15" s="555"/>
      <c r="Y15" s="556"/>
      <c r="Z15" s="547"/>
      <c r="AA15" s="548"/>
      <c r="AB15" s="548"/>
      <c r="AC15" s="548"/>
      <c r="AD15" s="548"/>
      <c r="AE15" s="548"/>
      <c r="AF15" s="548"/>
      <c r="AG15" s="548"/>
      <c r="AH15" s="548"/>
      <c r="AI15" s="548"/>
      <c r="AJ15" s="548"/>
      <c r="AK15" s="548"/>
      <c r="AL15" s="548"/>
      <c r="AM15" s="548"/>
      <c r="AN15" s="548"/>
      <c r="AO15" s="548"/>
      <c r="AP15" s="548"/>
      <c r="AQ15" s="548"/>
      <c r="AR15" s="549"/>
      <c r="AS15" s="557"/>
      <c r="AT15" s="558"/>
      <c r="AU15" s="558"/>
      <c r="AV15" s="558"/>
      <c r="AW15" s="558"/>
      <c r="AX15" s="558"/>
      <c r="AY15" s="558"/>
      <c r="AZ15" s="558"/>
      <c r="BA15" s="558"/>
      <c r="BB15" s="558"/>
      <c r="BC15" s="558"/>
      <c r="BD15" s="558"/>
      <c r="BE15" s="558"/>
      <c r="BF15" s="558"/>
      <c r="BG15" s="558"/>
      <c r="BH15" s="558"/>
      <c r="BI15" s="558"/>
      <c r="BJ15" s="558"/>
      <c r="BK15" s="558"/>
      <c r="BL15" s="558"/>
      <c r="BM15" s="558"/>
      <c r="BN15" s="559"/>
    </row>
    <row r="16" spans="1:141" s="15" customFormat="1" ht="20.100000000000001" customHeight="1" thickBot="1">
      <c r="C16" s="328">
        <v>6</v>
      </c>
      <c r="D16" s="554"/>
      <c r="E16" s="555"/>
      <c r="F16" s="555"/>
      <c r="G16" s="555"/>
      <c r="H16" s="555"/>
      <c r="I16" s="555"/>
      <c r="J16" s="555"/>
      <c r="K16" s="555"/>
      <c r="L16" s="555"/>
      <c r="M16" s="555"/>
      <c r="N16" s="555"/>
      <c r="O16" s="555"/>
      <c r="P16" s="555"/>
      <c r="Q16" s="555"/>
      <c r="R16" s="555"/>
      <c r="S16" s="555"/>
      <c r="T16" s="555"/>
      <c r="U16" s="555"/>
      <c r="V16" s="555"/>
      <c r="W16" s="555"/>
      <c r="X16" s="555"/>
      <c r="Y16" s="556"/>
      <c r="Z16" s="547"/>
      <c r="AA16" s="548"/>
      <c r="AB16" s="548"/>
      <c r="AC16" s="548"/>
      <c r="AD16" s="548"/>
      <c r="AE16" s="548"/>
      <c r="AF16" s="548"/>
      <c r="AG16" s="548"/>
      <c r="AH16" s="548"/>
      <c r="AI16" s="548"/>
      <c r="AJ16" s="548"/>
      <c r="AK16" s="548"/>
      <c r="AL16" s="548"/>
      <c r="AM16" s="548"/>
      <c r="AN16" s="548"/>
      <c r="AO16" s="548"/>
      <c r="AP16" s="548"/>
      <c r="AQ16" s="548"/>
      <c r="AR16" s="549"/>
      <c r="AS16" s="557"/>
      <c r="AT16" s="558"/>
      <c r="AU16" s="558"/>
      <c r="AV16" s="558"/>
      <c r="AW16" s="558"/>
      <c r="AX16" s="558"/>
      <c r="AY16" s="558"/>
      <c r="AZ16" s="558"/>
      <c r="BA16" s="558"/>
      <c r="BB16" s="558"/>
      <c r="BC16" s="558"/>
      <c r="BD16" s="558"/>
      <c r="BE16" s="558"/>
      <c r="BF16" s="558"/>
      <c r="BG16" s="558"/>
      <c r="BH16" s="558"/>
      <c r="BI16" s="558"/>
      <c r="BJ16" s="558"/>
      <c r="BK16" s="558"/>
      <c r="BL16" s="558"/>
      <c r="BM16" s="558"/>
      <c r="BN16" s="559"/>
    </row>
    <row r="17" spans="3:66" s="15" customFormat="1" ht="20.100000000000001" customHeight="1" thickBot="1">
      <c r="C17" s="328">
        <v>7</v>
      </c>
      <c r="D17" s="554"/>
      <c r="E17" s="555"/>
      <c r="F17" s="555"/>
      <c r="G17" s="555"/>
      <c r="H17" s="555"/>
      <c r="I17" s="555"/>
      <c r="J17" s="555"/>
      <c r="K17" s="555"/>
      <c r="L17" s="555"/>
      <c r="M17" s="555"/>
      <c r="N17" s="555"/>
      <c r="O17" s="555"/>
      <c r="P17" s="555"/>
      <c r="Q17" s="555"/>
      <c r="R17" s="555"/>
      <c r="S17" s="555"/>
      <c r="T17" s="555"/>
      <c r="U17" s="555"/>
      <c r="V17" s="555"/>
      <c r="W17" s="555"/>
      <c r="X17" s="555"/>
      <c r="Y17" s="556"/>
      <c r="Z17" s="547"/>
      <c r="AA17" s="548"/>
      <c r="AB17" s="548"/>
      <c r="AC17" s="548"/>
      <c r="AD17" s="548"/>
      <c r="AE17" s="548"/>
      <c r="AF17" s="548"/>
      <c r="AG17" s="548"/>
      <c r="AH17" s="548"/>
      <c r="AI17" s="548"/>
      <c r="AJ17" s="548"/>
      <c r="AK17" s="548"/>
      <c r="AL17" s="548"/>
      <c r="AM17" s="548"/>
      <c r="AN17" s="548"/>
      <c r="AO17" s="548"/>
      <c r="AP17" s="548"/>
      <c r="AQ17" s="548"/>
      <c r="AR17" s="549"/>
      <c r="AS17" s="557"/>
      <c r="AT17" s="558"/>
      <c r="AU17" s="558"/>
      <c r="AV17" s="558"/>
      <c r="AW17" s="558"/>
      <c r="AX17" s="558"/>
      <c r="AY17" s="558"/>
      <c r="AZ17" s="558"/>
      <c r="BA17" s="558"/>
      <c r="BB17" s="558"/>
      <c r="BC17" s="558"/>
      <c r="BD17" s="558"/>
      <c r="BE17" s="558"/>
      <c r="BF17" s="558"/>
      <c r="BG17" s="558"/>
      <c r="BH17" s="558"/>
      <c r="BI17" s="558"/>
      <c r="BJ17" s="558"/>
      <c r="BK17" s="558"/>
      <c r="BL17" s="558"/>
      <c r="BM17" s="558"/>
      <c r="BN17" s="559"/>
    </row>
    <row r="18" spans="3:66" s="15" customFormat="1" ht="20.100000000000001" customHeight="1" thickBot="1">
      <c r="C18" s="328">
        <v>8</v>
      </c>
      <c r="D18" s="554"/>
      <c r="E18" s="555"/>
      <c r="F18" s="555"/>
      <c r="G18" s="555"/>
      <c r="H18" s="555"/>
      <c r="I18" s="555"/>
      <c r="J18" s="555"/>
      <c r="K18" s="555"/>
      <c r="L18" s="555"/>
      <c r="M18" s="555"/>
      <c r="N18" s="555"/>
      <c r="O18" s="555"/>
      <c r="P18" s="555"/>
      <c r="Q18" s="555"/>
      <c r="R18" s="555"/>
      <c r="S18" s="555"/>
      <c r="T18" s="555"/>
      <c r="U18" s="555"/>
      <c r="V18" s="555"/>
      <c r="W18" s="555"/>
      <c r="X18" s="555"/>
      <c r="Y18" s="556"/>
      <c r="Z18" s="547"/>
      <c r="AA18" s="548"/>
      <c r="AB18" s="548"/>
      <c r="AC18" s="548"/>
      <c r="AD18" s="548"/>
      <c r="AE18" s="548"/>
      <c r="AF18" s="548"/>
      <c r="AG18" s="548"/>
      <c r="AH18" s="548"/>
      <c r="AI18" s="548"/>
      <c r="AJ18" s="548"/>
      <c r="AK18" s="548"/>
      <c r="AL18" s="548"/>
      <c r="AM18" s="548"/>
      <c r="AN18" s="548"/>
      <c r="AO18" s="548"/>
      <c r="AP18" s="548"/>
      <c r="AQ18" s="548"/>
      <c r="AR18" s="549"/>
      <c r="AS18" s="557"/>
      <c r="AT18" s="558"/>
      <c r="AU18" s="558"/>
      <c r="AV18" s="558"/>
      <c r="AW18" s="558"/>
      <c r="AX18" s="558"/>
      <c r="AY18" s="558"/>
      <c r="AZ18" s="558"/>
      <c r="BA18" s="558"/>
      <c r="BB18" s="558"/>
      <c r="BC18" s="558"/>
      <c r="BD18" s="558"/>
      <c r="BE18" s="558"/>
      <c r="BF18" s="558"/>
      <c r="BG18" s="558"/>
      <c r="BH18" s="558"/>
      <c r="BI18" s="558"/>
      <c r="BJ18" s="558"/>
      <c r="BK18" s="558"/>
      <c r="BL18" s="558"/>
      <c r="BM18" s="558"/>
      <c r="BN18" s="559"/>
    </row>
    <row r="19" spans="3:66" s="15" customFormat="1" ht="20.100000000000001" customHeight="1" thickBot="1">
      <c r="C19" s="328">
        <v>9</v>
      </c>
      <c r="D19" s="554"/>
      <c r="E19" s="555"/>
      <c r="F19" s="555"/>
      <c r="G19" s="555"/>
      <c r="H19" s="555"/>
      <c r="I19" s="555"/>
      <c r="J19" s="555"/>
      <c r="K19" s="555"/>
      <c r="L19" s="555"/>
      <c r="M19" s="555"/>
      <c r="N19" s="555"/>
      <c r="O19" s="555"/>
      <c r="P19" s="555"/>
      <c r="Q19" s="555"/>
      <c r="R19" s="555"/>
      <c r="S19" s="555"/>
      <c r="T19" s="555"/>
      <c r="U19" s="555"/>
      <c r="V19" s="555"/>
      <c r="W19" s="555"/>
      <c r="X19" s="555"/>
      <c r="Y19" s="556"/>
      <c r="Z19" s="547"/>
      <c r="AA19" s="548"/>
      <c r="AB19" s="548"/>
      <c r="AC19" s="548"/>
      <c r="AD19" s="548"/>
      <c r="AE19" s="548"/>
      <c r="AF19" s="548"/>
      <c r="AG19" s="548"/>
      <c r="AH19" s="548"/>
      <c r="AI19" s="548"/>
      <c r="AJ19" s="548"/>
      <c r="AK19" s="548"/>
      <c r="AL19" s="548"/>
      <c r="AM19" s="548"/>
      <c r="AN19" s="548"/>
      <c r="AO19" s="548"/>
      <c r="AP19" s="548"/>
      <c r="AQ19" s="548"/>
      <c r="AR19" s="549"/>
      <c r="AS19" s="557"/>
      <c r="AT19" s="558"/>
      <c r="AU19" s="558"/>
      <c r="AV19" s="558"/>
      <c r="AW19" s="558"/>
      <c r="AX19" s="558"/>
      <c r="AY19" s="558"/>
      <c r="AZ19" s="558"/>
      <c r="BA19" s="558"/>
      <c r="BB19" s="558"/>
      <c r="BC19" s="558"/>
      <c r="BD19" s="558"/>
      <c r="BE19" s="558"/>
      <c r="BF19" s="558"/>
      <c r="BG19" s="558"/>
      <c r="BH19" s="558"/>
      <c r="BI19" s="558"/>
      <c r="BJ19" s="558"/>
      <c r="BK19" s="558"/>
      <c r="BL19" s="558"/>
      <c r="BM19" s="558"/>
      <c r="BN19" s="559"/>
    </row>
    <row r="20" spans="3:66" s="15" customFormat="1" ht="20.100000000000001" customHeight="1" thickBot="1">
      <c r="C20" s="328">
        <v>10</v>
      </c>
      <c r="D20" s="554"/>
      <c r="E20" s="555"/>
      <c r="F20" s="555"/>
      <c r="G20" s="555"/>
      <c r="H20" s="555"/>
      <c r="I20" s="555"/>
      <c r="J20" s="555"/>
      <c r="K20" s="555"/>
      <c r="L20" s="555"/>
      <c r="M20" s="555"/>
      <c r="N20" s="555"/>
      <c r="O20" s="555"/>
      <c r="P20" s="555"/>
      <c r="Q20" s="555"/>
      <c r="R20" s="555"/>
      <c r="S20" s="555"/>
      <c r="T20" s="555"/>
      <c r="U20" s="555"/>
      <c r="V20" s="555"/>
      <c r="W20" s="555"/>
      <c r="X20" s="555"/>
      <c r="Y20" s="556"/>
      <c r="Z20" s="547"/>
      <c r="AA20" s="548"/>
      <c r="AB20" s="548"/>
      <c r="AC20" s="548"/>
      <c r="AD20" s="548"/>
      <c r="AE20" s="548"/>
      <c r="AF20" s="548"/>
      <c r="AG20" s="548"/>
      <c r="AH20" s="548"/>
      <c r="AI20" s="548"/>
      <c r="AJ20" s="548"/>
      <c r="AK20" s="548"/>
      <c r="AL20" s="548"/>
      <c r="AM20" s="548"/>
      <c r="AN20" s="548"/>
      <c r="AO20" s="548"/>
      <c r="AP20" s="548"/>
      <c r="AQ20" s="548"/>
      <c r="AR20" s="549"/>
      <c r="AS20" s="557"/>
      <c r="AT20" s="558"/>
      <c r="AU20" s="558"/>
      <c r="AV20" s="558"/>
      <c r="AW20" s="558"/>
      <c r="AX20" s="558"/>
      <c r="AY20" s="558"/>
      <c r="AZ20" s="558"/>
      <c r="BA20" s="558"/>
      <c r="BB20" s="558"/>
      <c r="BC20" s="558"/>
      <c r="BD20" s="558"/>
      <c r="BE20" s="558"/>
      <c r="BF20" s="558"/>
      <c r="BG20" s="558"/>
      <c r="BH20" s="558"/>
      <c r="BI20" s="558"/>
      <c r="BJ20" s="558"/>
      <c r="BK20" s="558"/>
      <c r="BL20" s="558"/>
      <c r="BM20" s="558"/>
      <c r="BN20" s="559"/>
    </row>
    <row r="21" spans="3:66" s="15" customFormat="1" ht="20.100000000000001" customHeight="1" thickBot="1">
      <c r="C21" s="328">
        <v>11</v>
      </c>
      <c r="D21" s="554"/>
      <c r="E21" s="555"/>
      <c r="F21" s="555"/>
      <c r="G21" s="555"/>
      <c r="H21" s="555"/>
      <c r="I21" s="555"/>
      <c r="J21" s="555"/>
      <c r="K21" s="555"/>
      <c r="L21" s="555"/>
      <c r="M21" s="555"/>
      <c r="N21" s="555"/>
      <c r="O21" s="555"/>
      <c r="P21" s="555"/>
      <c r="Q21" s="555"/>
      <c r="R21" s="555"/>
      <c r="S21" s="555"/>
      <c r="T21" s="555"/>
      <c r="U21" s="555"/>
      <c r="V21" s="555"/>
      <c r="W21" s="555"/>
      <c r="X21" s="555"/>
      <c r="Y21" s="556"/>
      <c r="Z21" s="547"/>
      <c r="AA21" s="548"/>
      <c r="AB21" s="548"/>
      <c r="AC21" s="548"/>
      <c r="AD21" s="548"/>
      <c r="AE21" s="548"/>
      <c r="AF21" s="548"/>
      <c r="AG21" s="548"/>
      <c r="AH21" s="548"/>
      <c r="AI21" s="548"/>
      <c r="AJ21" s="548"/>
      <c r="AK21" s="548"/>
      <c r="AL21" s="548"/>
      <c r="AM21" s="548"/>
      <c r="AN21" s="548"/>
      <c r="AO21" s="548"/>
      <c r="AP21" s="548"/>
      <c r="AQ21" s="548"/>
      <c r="AR21" s="549"/>
      <c r="AS21" s="557"/>
      <c r="AT21" s="558"/>
      <c r="AU21" s="558"/>
      <c r="AV21" s="558"/>
      <c r="AW21" s="558"/>
      <c r="AX21" s="558"/>
      <c r="AY21" s="558"/>
      <c r="AZ21" s="558"/>
      <c r="BA21" s="558"/>
      <c r="BB21" s="558"/>
      <c r="BC21" s="558"/>
      <c r="BD21" s="558"/>
      <c r="BE21" s="558"/>
      <c r="BF21" s="558"/>
      <c r="BG21" s="558"/>
      <c r="BH21" s="558"/>
      <c r="BI21" s="558"/>
      <c r="BJ21" s="558"/>
      <c r="BK21" s="558"/>
      <c r="BL21" s="558"/>
      <c r="BM21" s="558"/>
      <c r="BN21" s="559"/>
    </row>
    <row r="22" spans="3:66" s="15" customFormat="1" ht="20.100000000000001" customHeight="1" thickBot="1">
      <c r="C22" s="328">
        <v>12</v>
      </c>
      <c r="D22" s="554"/>
      <c r="E22" s="555"/>
      <c r="F22" s="555"/>
      <c r="G22" s="555"/>
      <c r="H22" s="555"/>
      <c r="I22" s="555"/>
      <c r="J22" s="555"/>
      <c r="K22" s="555"/>
      <c r="L22" s="555"/>
      <c r="M22" s="555"/>
      <c r="N22" s="555"/>
      <c r="O22" s="555"/>
      <c r="P22" s="555"/>
      <c r="Q22" s="555"/>
      <c r="R22" s="555"/>
      <c r="S22" s="555"/>
      <c r="T22" s="555"/>
      <c r="U22" s="555"/>
      <c r="V22" s="555"/>
      <c r="W22" s="555"/>
      <c r="X22" s="555"/>
      <c r="Y22" s="556"/>
      <c r="Z22" s="547"/>
      <c r="AA22" s="548"/>
      <c r="AB22" s="548"/>
      <c r="AC22" s="548"/>
      <c r="AD22" s="548"/>
      <c r="AE22" s="548"/>
      <c r="AF22" s="548"/>
      <c r="AG22" s="548"/>
      <c r="AH22" s="548"/>
      <c r="AI22" s="548"/>
      <c r="AJ22" s="548"/>
      <c r="AK22" s="548"/>
      <c r="AL22" s="548"/>
      <c r="AM22" s="548"/>
      <c r="AN22" s="548"/>
      <c r="AO22" s="548"/>
      <c r="AP22" s="548"/>
      <c r="AQ22" s="548"/>
      <c r="AR22" s="549"/>
      <c r="AS22" s="557"/>
      <c r="AT22" s="558"/>
      <c r="AU22" s="558"/>
      <c r="AV22" s="558"/>
      <c r="AW22" s="558"/>
      <c r="AX22" s="558"/>
      <c r="AY22" s="558"/>
      <c r="AZ22" s="558"/>
      <c r="BA22" s="558"/>
      <c r="BB22" s="558"/>
      <c r="BC22" s="558"/>
      <c r="BD22" s="558"/>
      <c r="BE22" s="558"/>
      <c r="BF22" s="558"/>
      <c r="BG22" s="558"/>
      <c r="BH22" s="558"/>
      <c r="BI22" s="558"/>
      <c r="BJ22" s="558"/>
      <c r="BK22" s="558"/>
      <c r="BL22" s="558"/>
      <c r="BM22" s="558"/>
      <c r="BN22" s="559"/>
    </row>
    <row r="23" spans="3:66" s="15" customFormat="1" ht="20.100000000000001" customHeight="1" thickBot="1">
      <c r="C23" s="328">
        <v>13</v>
      </c>
      <c r="D23" s="554"/>
      <c r="E23" s="555"/>
      <c r="F23" s="555"/>
      <c r="G23" s="555"/>
      <c r="H23" s="555"/>
      <c r="I23" s="555"/>
      <c r="J23" s="555"/>
      <c r="K23" s="555"/>
      <c r="L23" s="555"/>
      <c r="M23" s="555"/>
      <c r="N23" s="555"/>
      <c r="O23" s="555"/>
      <c r="P23" s="555"/>
      <c r="Q23" s="555"/>
      <c r="R23" s="555"/>
      <c r="S23" s="555"/>
      <c r="T23" s="555"/>
      <c r="U23" s="555"/>
      <c r="V23" s="555"/>
      <c r="W23" s="555"/>
      <c r="X23" s="555"/>
      <c r="Y23" s="556"/>
      <c r="Z23" s="547"/>
      <c r="AA23" s="548"/>
      <c r="AB23" s="548"/>
      <c r="AC23" s="548"/>
      <c r="AD23" s="548"/>
      <c r="AE23" s="548"/>
      <c r="AF23" s="548"/>
      <c r="AG23" s="548"/>
      <c r="AH23" s="548"/>
      <c r="AI23" s="548"/>
      <c r="AJ23" s="548"/>
      <c r="AK23" s="548"/>
      <c r="AL23" s="548"/>
      <c r="AM23" s="548"/>
      <c r="AN23" s="548"/>
      <c r="AO23" s="548"/>
      <c r="AP23" s="548"/>
      <c r="AQ23" s="548"/>
      <c r="AR23" s="549"/>
      <c r="AS23" s="557"/>
      <c r="AT23" s="558"/>
      <c r="AU23" s="558"/>
      <c r="AV23" s="558"/>
      <c r="AW23" s="558"/>
      <c r="AX23" s="558"/>
      <c r="AY23" s="558"/>
      <c r="AZ23" s="558"/>
      <c r="BA23" s="558"/>
      <c r="BB23" s="558"/>
      <c r="BC23" s="558"/>
      <c r="BD23" s="558"/>
      <c r="BE23" s="558"/>
      <c r="BF23" s="558"/>
      <c r="BG23" s="558"/>
      <c r="BH23" s="558"/>
      <c r="BI23" s="558"/>
      <c r="BJ23" s="558"/>
      <c r="BK23" s="558"/>
      <c r="BL23" s="558"/>
      <c r="BM23" s="558"/>
      <c r="BN23" s="559"/>
    </row>
    <row r="24" spans="3:66" s="15" customFormat="1" ht="20.100000000000001" customHeight="1" thickBot="1">
      <c r="C24" s="328">
        <v>14</v>
      </c>
      <c r="D24" s="554"/>
      <c r="E24" s="555"/>
      <c r="F24" s="555"/>
      <c r="G24" s="555"/>
      <c r="H24" s="555"/>
      <c r="I24" s="555"/>
      <c r="J24" s="555"/>
      <c r="K24" s="555"/>
      <c r="L24" s="555"/>
      <c r="M24" s="555"/>
      <c r="N24" s="555"/>
      <c r="O24" s="555"/>
      <c r="P24" s="555"/>
      <c r="Q24" s="555"/>
      <c r="R24" s="555"/>
      <c r="S24" s="555"/>
      <c r="T24" s="555"/>
      <c r="U24" s="555"/>
      <c r="V24" s="555"/>
      <c r="W24" s="555"/>
      <c r="X24" s="555"/>
      <c r="Y24" s="556"/>
      <c r="Z24" s="547"/>
      <c r="AA24" s="548"/>
      <c r="AB24" s="548"/>
      <c r="AC24" s="548"/>
      <c r="AD24" s="548"/>
      <c r="AE24" s="548"/>
      <c r="AF24" s="548"/>
      <c r="AG24" s="548"/>
      <c r="AH24" s="548"/>
      <c r="AI24" s="548"/>
      <c r="AJ24" s="548"/>
      <c r="AK24" s="548"/>
      <c r="AL24" s="548"/>
      <c r="AM24" s="548"/>
      <c r="AN24" s="548"/>
      <c r="AO24" s="548"/>
      <c r="AP24" s="548"/>
      <c r="AQ24" s="548"/>
      <c r="AR24" s="549"/>
      <c r="AS24" s="557"/>
      <c r="AT24" s="558"/>
      <c r="AU24" s="558"/>
      <c r="AV24" s="558"/>
      <c r="AW24" s="558"/>
      <c r="AX24" s="558"/>
      <c r="AY24" s="558"/>
      <c r="AZ24" s="558"/>
      <c r="BA24" s="558"/>
      <c r="BB24" s="558"/>
      <c r="BC24" s="558"/>
      <c r="BD24" s="558"/>
      <c r="BE24" s="558"/>
      <c r="BF24" s="558"/>
      <c r="BG24" s="558"/>
      <c r="BH24" s="558"/>
      <c r="BI24" s="558"/>
      <c r="BJ24" s="558"/>
      <c r="BK24" s="558"/>
      <c r="BL24" s="558"/>
      <c r="BM24" s="558"/>
      <c r="BN24" s="559"/>
    </row>
    <row r="25" spans="3:66" s="15" customFormat="1" ht="20.100000000000001" customHeight="1" thickBot="1">
      <c r="C25" s="328">
        <v>15</v>
      </c>
      <c r="D25" s="554"/>
      <c r="E25" s="555"/>
      <c r="F25" s="555"/>
      <c r="G25" s="555"/>
      <c r="H25" s="555"/>
      <c r="I25" s="555"/>
      <c r="J25" s="555"/>
      <c r="K25" s="555"/>
      <c r="L25" s="555"/>
      <c r="M25" s="555"/>
      <c r="N25" s="555"/>
      <c r="O25" s="555"/>
      <c r="P25" s="555"/>
      <c r="Q25" s="555"/>
      <c r="R25" s="555"/>
      <c r="S25" s="555"/>
      <c r="T25" s="555"/>
      <c r="U25" s="555"/>
      <c r="V25" s="555"/>
      <c r="W25" s="555"/>
      <c r="X25" s="555"/>
      <c r="Y25" s="556"/>
      <c r="Z25" s="547"/>
      <c r="AA25" s="548"/>
      <c r="AB25" s="548"/>
      <c r="AC25" s="548"/>
      <c r="AD25" s="548"/>
      <c r="AE25" s="548"/>
      <c r="AF25" s="548"/>
      <c r="AG25" s="548"/>
      <c r="AH25" s="548"/>
      <c r="AI25" s="548"/>
      <c r="AJ25" s="548"/>
      <c r="AK25" s="548"/>
      <c r="AL25" s="548"/>
      <c r="AM25" s="548"/>
      <c r="AN25" s="548"/>
      <c r="AO25" s="548"/>
      <c r="AP25" s="548"/>
      <c r="AQ25" s="548"/>
      <c r="AR25" s="549"/>
      <c r="AS25" s="560"/>
      <c r="AT25" s="561"/>
      <c r="AU25" s="561"/>
      <c r="AV25" s="561"/>
      <c r="AW25" s="561"/>
      <c r="AX25" s="561"/>
      <c r="AY25" s="561"/>
      <c r="AZ25" s="561"/>
      <c r="BA25" s="561"/>
      <c r="BB25" s="561"/>
      <c r="BC25" s="561"/>
      <c r="BD25" s="561"/>
      <c r="BE25" s="561"/>
      <c r="BF25" s="561"/>
      <c r="BG25" s="561"/>
      <c r="BH25" s="561"/>
      <c r="BI25" s="561"/>
      <c r="BJ25" s="561"/>
      <c r="BK25" s="561"/>
      <c r="BL25" s="561"/>
      <c r="BM25" s="561"/>
      <c r="BN25" s="562"/>
    </row>
    <row r="26" spans="3:66" s="15" customFormat="1" ht="20.100000000000001" customHeight="1">
      <c r="D26" s="563"/>
      <c r="E26" s="563"/>
      <c r="F26" s="563"/>
      <c r="G26" s="563"/>
      <c r="H26" s="563"/>
      <c r="I26" s="563"/>
      <c r="J26" s="563"/>
      <c r="K26" s="563"/>
      <c r="L26" s="563"/>
      <c r="M26" s="563"/>
      <c r="N26" s="563"/>
      <c r="O26" s="563"/>
      <c r="P26" s="563"/>
      <c r="Q26" s="563"/>
      <c r="R26" s="563"/>
      <c r="S26" s="563"/>
      <c r="T26" s="563"/>
      <c r="U26" s="563"/>
      <c r="V26" s="563"/>
      <c r="W26" s="563"/>
      <c r="X26" s="563"/>
      <c r="Y26" s="563"/>
      <c r="Z26" s="564"/>
      <c r="AA26" s="564"/>
      <c r="AB26" s="564"/>
      <c r="AC26" s="564"/>
      <c r="AD26" s="564"/>
      <c r="AE26" s="564"/>
      <c r="AF26" s="564"/>
      <c r="AG26" s="564"/>
      <c r="AH26" s="564"/>
      <c r="AI26" s="564"/>
      <c r="AJ26" s="564"/>
      <c r="AK26" s="564"/>
      <c r="AL26" s="564"/>
      <c r="AM26" s="564"/>
      <c r="AN26" s="564"/>
      <c r="AO26" s="564"/>
      <c r="AP26" s="564"/>
      <c r="AQ26" s="564"/>
      <c r="AR26" s="564"/>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row>
    <row r="27" spans="3:66" s="15" customFormat="1" ht="20.100000000000001" customHeight="1">
      <c r="D27" s="565"/>
      <c r="E27" s="565"/>
      <c r="F27" s="565"/>
      <c r="G27" s="565"/>
      <c r="H27" s="565"/>
      <c r="I27" s="565"/>
      <c r="J27" s="565"/>
      <c r="K27" s="565"/>
      <c r="L27" s="565"/>
      <c r="M27" s="565"/>
      <c r="N27" s="565"/>
      <c r="O27" s="565"/>
      <c r="P27" s="565"/>
      <c r="Q27" s="565"/>
      <c r="R27" s="565"/>
      <c r="S27" s="565"/>
      <c r="T27" s="565"/>
      <c r="U27" s="565"/>
      <c r="V27" s="565"/>
      <c r="W27" s="565"/>
      <c r="X27" s="565"/>
      <c r="Y27" s="565"/>
      <c r="Z27" s="566"/>
      <c r="AA27" s="566"/>
      <c r="AB27" s="566"/>
      <c r="AC27" s="566"/>
      <c r="AD27" s="566"/>
      <c r="AE27" s="566"/>
      <c r="AF27" s="566"/>
      <c r="AG27" s="566"/>
      <c r="AH27" s="566"/>
      <c r="AI27" s="566"/>
      <c r="AJ27" s="566"/>
      <c r="AK27" s="566"/>
      <c r="AL27" s="566"/>
      <c r="AM27" s="566"/>
      <c r="AN27" s="566"/>
      <c r="AO27" s="566"/>
      <c r="AP27" s="566"/>
      <c r="AQ27" s="566"/>
      <c r="AR27" s="566"/>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row>
    <row r="28" spans="3:66" ht="20.100000000000001" customHeight="1">
      <c r="D28" s="565"/>
      <c r="E28" s="565"/>
      <c r="F28" s="565"/>
      <c r="G28" s="565"/>
      <c r="H28" s="565"/>
      <c r="I28" s="565"/>
      <c r="J28" s="565"/>
      <c r="K28" s="565"/>
      <c r="L28" s="565"/>
      <c r="M28" s="565"/>
      <c r="N28" s="565"/>
      <c r="O28" s="565"/>
      <c r="P28" s="565"/>
      <c r="Q28" s="565"/>
      <c r="R28" s="565"/>
      <c r="S28" s="565"/>
      <c r="T28" s="565"/>
      <c r="U28" s="565"/>
      <c r="V28" s="565"/>
      <c r="W28" s="565"/>
      <c r="X28" s="565"/>
      <c r="Y28" s="565"/>
      <c r="Z28" s="566"/>
      <c r="AA28" s="566"/>
      <c r="AB28" s="566"/>
      <c r="AC28" s="566"/>
      <c r="AD28" s="566"/>
      <c r="AE28" s="566"/>
      <c r="AF28" s="566"/>
      <c r="AG28" s="566"/>
      <c r="AH28" s="566"/>
      <c r="AI28" s="566"/>
      <c r="AJ28" s="566"/>
      <c r="AK28" s="566"/>
      <c r="AL28" s="566"/>
      <c r="AM28" s="566"/>
      <c r="AN28" s="566"/>
      <c r="AO28" s="566"/>
      <c r="AP28" s="566"/>
      <c r="AQ28" s="566"/>
      <c r="AR28" s="566"/>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row>
    <row r="29" spans="3:66" ht="20.100000000000001" customHeight="1">
      <c r="D29" s="565"/>
      <c r="E29" s="565"/>
      <c r="F29" s="565"/>
      <c r="G29" s="565"/>
      <c r="H29" s="565"/>
      <c r="I29" s="565"/>
      <c r="J29" s="565"/>
      <c r="K29" s="565"/>
      <c r="L29" s="565"/>
      <c r="M29" s="565"/>
      <c r="N29" s="565"/>
      <c r="O29" s="565"/>
      <c r="P29" s="565"/>
      <c r="Q29" s="565"/>
      <c r="R29" s="565"/>
      <c r="S29" s="565"/>
      <c r="T29" s="565"/>
      <c r="U29" s="565"/>
      <c r="V29" s="565"/>
      <c r="W29" s="565"/>
      <c r="X29" s="565"/>
      <c r="Y29" s="565"/>
      <c r="Z29" s="566"/>
      <c r="AA29" s="566"/>
      <c r="AB29" s="566"/>
      <c r="AC29" s="566"/>
      <c r="AD29" s="566"/>
      <c r="AE29" s="566"/>
      <c r="AF29" s="566"/>
      <c r="AG29" s="566"/>
      <c r="AH29" s="566"/>
      <c r="AI29" s="566"/>
      <c r="AJ29" s="566"/>
      <c r="AK29" s="566"/>
      <c r="AL29" s="566"/>
      <c r="AM29" s="566"/>
      <c r="AN29" s="566"/>
      <c r="AO29" s="566"/>
      <c r="AP29" s="566"/>
      <c r="AQ29" s="566"/>
      <c r="AR29" s="566"/>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row>
    <row r="30" spans="3:66" ht="20.100000000000001" customHeight="1">
      <c r="D30" s="565"/>
      <c r="E30" s="565"/>
      <c r="F30" s="565"/>
      <c r="G30" s="565"/>
      <c r="H30" s="565"/>
      <c r="I30" s="565"/>
      <c r="J30" s="565"/>
      <c r="K30" s="565"/>
      <c r="L30" s="565"/>
      <c r="M30" s="565"/>
      <c r="N30" s="565"/>
      <c r="O30" s="565"/>
      <c r="P30" s="565"/>
      <c r="Q30" s="565"/>
      <c r="R30" s="565"/>
      <c r="S30" s="565"/>
      <c r="T30" s="565"/>
      <c r="U30" s="565"/>
      <c r="V30" s="565"/>
      <c r="W30" s="565"/>
      <c r="X30" s="565"/>
      <c r="Y30" s="565"/>
      <c r="Z30" s="566"/>
      <c r="AA30" s="566"/>
      <c r="AB30" s="566"/>
      <c r="AC30" s="566"/>
      <c r="AD30" s="566"/>
      <c r="AE30" s="566"/>
      <c r="AF30" s="566"/>
      <c r="AG30" s="566"/>
      <c r="AH30" s="566"/>
      <c r="AI30" s="566"/>
      <c r="AJ30" s="566"/>
      <c r="AK30" s="566"/>
      <c r="AL30" s="566"/>
      <c r="AM30" s="566"/>
      <c r="AN30" s="566"/>
      <c r="AO30" s="566"/>
      <c r="AP30" s="566"/>
      <c r="AQ30" s="566"/>
      <c r="AR30" s="566"/>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row>
    <row r="31" spans="3:66" ht="20.100000000000001" customHeight="1">
      <c r="D31" s="565"/>
      <c r="E31" s="565"/>
      <c r="F31" s="565"/>
      <c r="G31" s="565"/>
      <c r="H31" s="565"/>
      <c r="I31" s="565"/>
      <c r="J31" s="565"/>
      <c r="K31" s="565"/>
      <c r="L31" s="565"/>
      <c r="M31" s="565"/>
      <c r="N31" s="565"/>
      <c r="O31" s="565"/>
      <c r="P31" s="565"/>
      <c r="Q31" s="565"/>
      <c r="R31" s="565"/>
      <c r="S31" s="565"/>
      <c r="T31" s="565"/>
      <c r="U31" s="565"/>
      <c r="V31" s="565"/>
      <c r="W31" s="565"/>
      <c r="X31" s="565"/>
      <c r="Y31" s="565"/>
      <c r="Z31" s="566"/>
      <c r="AA31" s="566"/>
      <c r="AB31" s="566"/>
      <c r="AC31" s="566"/>
      <c r="AD31" s="566"/>
      <c r="AE31" s="566"/>
      <c r="AF31" s="566"/>
      <c r="AG31" s="566"/>
      <c r="AH31" s="566"/>
      <c r="AI31" s="566"/>
      <c r="AJ31" s="566"/>
      <c r="AK31" s="566"/>
      <c r="AL31" s="566"/>
      <c r="AM31" s="566"/>
      <c r="AN31" s="566"/>
      <c r="AO31" s="566"/>
      <c r="AP31" s="566"/>
      <c r="AQ31" s="566"/>
      <c r="AR31" s="566"/>
      <c r="AS31" s="567"/>
      <c r="AT31" s="567"/>
      <c r="AU31" s="567"/>
      <c r="AV31" s="567"/>
      <c r="AW31" s="567"/>
      <c r="AX31" s="567"/>
      <c r="AY31" s="567"/>
      <c r="AZ31" s="567"/>
      <c r="BA31" s="567"/>
      <c r="BB31" s="567"/>
      <c r="BC31" s="567"/>
      <c r="BD31" s="567"/>
      <c r="BE31" s="567"/>
      <c r="BF31" s="567"/>
      <c r="BG31" s="567"/>
      <c r="BH31" s="567"/>
      <c r="BI31" s="567"/>
      <c r="BJ31" s="567"/>
      <c r="BK31" s="567"/>
      <c r="BL31" s="567"/>
      <c r="BM31" s="567"/>
      <c r="BN31" s="567"/>
    </row>
    <row r="32" spans="3:66" ht="20.100000000000001" customHeight="1">
      <c r="D32" s="565"/>
      <c r="E32" s="565"/>
      <c r="F32" s="565"/>
      <c r="G32" s="565"/>
      <c r="H32" s="565"/>
      <c r="I32" s="565"/>
      <c r="J32" s="565"/>
      <c r="K32" s="565"/>
      <c r="L32" s="565"/>
      <c r="M32" s="565"/>
      <c r="N32" s="565"/>
      <c r="O32" s="565"/>
      <c r="P32" s="565"/>
      <c r="Q32" s="565"/>
      <c r="R32" s="565"/>
      <c r="S32" s="565"/>
      <c r="T32" s="565"/>
      <c r="U32" s="565"/>
      <c r="V32" s="565"/>
      <c r="W32" s="565"/>
      <c r="X32" s="565"/>
      <c r="Y32" s="565"/>
      <c r="Z32" s="566"/>
      <c r="AA32" s="566"/>
      <c r="AB32" s="566"/>
      <c r="AC32" s="566"/>
      <c r="AD32" s="566"/>
      <c r="AE32" s="566"/>
      <c r="AF32" s="566"/>
      <c r="AG32" s="566"/>
      <c r="AH32" s="566"/>
      <c r="AI32" s="566"/>
      <c r="AJ32" s="566"/>
      <c r="AK32" s="566"/>
      <c r="AL32" s="566"/>
      <c r="AM32" s="566"/>
      <c r="AN32" s="566"/>
      <c r="AO32" s="566"/>
      <c r="AP32" s="566"/>
      <c r="AQ32" s="566"/>
      <c r="AR32" s="566"/>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row>
    <row r="33" spans="4:66" ht="20.100000000000001" customHeight="1">
      <c r="D33" s="565"/>
      <c r="E33" s="565"/>
      <c r="F33" s="565"/>
      <c r="G33" s="565"/>
      <c r="H33" s="565"/>
      <c r="I33" s="565"/>
      <c r="J33" s="565"/>
      <c r="K33" s="565"/>
      <c r="L33" s="565"/>
      <c r="M33" s="565"/>
      <c r="N33" s="565"/>
      <c r="O33" s="565"/>
      <c r="P33" s="565"/>
      <c r="Q33" s="565"/>
      <c r="R33" s="565"/>
      <c r="S33" s="565"/>
      <c r="T33" s="565"/>
      <c r="U33" s="565"/>
      <c r="V33" s="565"/>
      <c r="W33" s="565"/>
      <c r="X33" s="565"/>
      <c r="Y33" s="565"/>
      <c r="Z33" s="566"/>
      <c r="AA33" s="566"/>
      <c r="AB33" s="566"/>
      <c r="AC33" s="566"/>
      <c r="AD33" s="566"/>
      <c r="AE33" s="566"/>
      <c r="AF33" s="566"/>
      <c r="AG33" s="566"/>
      <c r="AH33" s="566"/>
      <c r="AI33" s="566"/>
      <c r="AJ33" s="566"/>
      <c r="AK33" s="566"/>
      <c r="AL33" s="566"/>
      <c r="AM33" s="566"/>
      <c r="AN33" s="566"/>
      <c r="AO33" s="566"/>
      <c r="AP33" s="566"/>
      <c r="AQ33" s="566"/>
      <c r="AR33" s="566"/>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row>
    <row r="34" spans="4:66" ht="20.100000000000001" customHeight="1">
      <c r="D34" s="565"/>
      <c r="E34" s="565"/>
      <c r="F34" s="565"/>
      <c r="G34" s="565"/>
      <c r="H34" s="565"/>
      <c r="I34" s="565"/>
      <c r="J34" s="565"/>
      <c r="K34" s="565"/>
      <c r="L34" s="565"/>
      <c r="M34" s="565"/>
      <c r="N34" s="565"/>
      <c r="O34" s="565"/>
      <c r="P34" s="565"/>
      <c r="Q34" s="565"/>
      <c r="R34" s="565"/>
      <c r="S34" s="565"/>
      <c r="T34" s="565"/>
      <c r="U34" s="565"/>
      <c r="V34" s="565"/>
      <c r="W34" s="565"/>
      <c r="X34" s="565"/>
      <c r="Y34" s="565"/>
      <c r="Z34" s="566"/>
      <c r="AA34" s="566"/>
      <c r="AB34" s="566"/>
      <c r="AC34" s="566"/>
      <c r="AD34" s="566"/>
      <c r="AE34" s="566"/>
      <c r="AF34" s="566"/>
      <c r="AG34" s="566"/>
      <c r="AH34" s="566"/>
      <c r="AI34" s="566"/>
      <c r="AJ34" s="566"/>
      <c r="AK34" s="566"/>
      <c r="AL34" s="566"/>
      <c r="AM34" s="566"/>
      <c r="AN34" s="566"/>
      <c r="AO34" s="566"/>
      <c r="AP34" s="566"/>
      <c r="AQ34" s="566"/>
      <c r="AR34" s="566"/>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row>
    <row r="35" spans="4:66" ht="20.100000000000001" customHeight="1">
      <c r="D35" s="565"/>
      <c r="E35" s="565"/>
      <c r="F35" s="565"/>
      <c r="G35" s="565"/>
      <c r="H35" s="565"/>
      <c r="I35" s="565"/>
      <c r="J35" s="565"/>
      <c r="K35" s="565"/>
      <c r="L35" s="565"/>
      <c r="M35" s="565"/>
      <c r="N35" s="565"/>
      <c r="O35" s="565"/>
      <c r="P35" s="565"/>
      <c r="Q35" s="565"/>
      <c r="R35" s="565"/>
      <c r="S35" s="565"/>
      <c r="T35" s="565"/>
      <c r="U35" s="565"/>
      <c r="V35" s="565"/>
      <c r="W35" s="565"/>
      <c r="X35" s="565"/>
      <c r="Y35" s="565"/>
      <c r="Z35" s="566"/>
      <c r="AA35" s="566"/>
      <c r="AB35" s="566"/>
      <c r="AC35" s="566"/>
      <c r="AD35" s="566"/>
      <c r="AE35" s="566"/>
      <c r="AF35" s="566"/>
      <c r="AG35" s="566"/>
      <c r="AH35" s="566"/>
      <c r="AI35" s="566"/>
      <c r="AJ35" s="566"/>
      <c r="AK35" s="566"/>
      <c r="AL35" s="566"/>
      <c r="AM35" s="566"/>
      <c r="AN35" s="566"/>
      <c r="AO35" s="566"/>
      <c r="AP35" s="566"/>
      <c r="AQ35" s="566"/>
      <c r="AR35" s="566"/>
      <c r="AS35" s="567"/>
      <c r="AT35" s="567"/>
      <c r="AU35" s="567"/>
      <c r="AV35" s="567"/>
      <c r="AW35" s="567"/>
      <c r="AX35" s="567"/>
      <c r="AY35" s="567"/>
      <c r="AZ35" s="567"/>
      <c r="BA35" s="567"/>
      <c r="BB35" s="567"/>
      <c r="BC35" s="567"/>
      <c r="BD35" s="567"/>
      <c r="BE35" s="567"/>
      <c r="BF35" s="567"/>
      <c r="BG35" s="567"/>
      <c r="BH35" s="567"/>
      <c r="BI35" s="567"/>
      <c r="BJ35" s="567"/>
      <c r="BK35" s="567"/>
      <c r="BL35" s="567"/>
      <c r="BM35" s="567"/>
      <c r="BN35" s="567"/>
    </row>
    <row r="36" spans="4:66" ht="20.100000000000001" customHeight="1">
      <c r="D36" s="565"/>
      <c r="E36" s="565"/>
      <c r="F36" s="565"/>
      <c r="G36" s="565"/>
      <c r="H36" s="565"/>
      <c r="I36" s="565"/>
      <c r="J36" s="565"/>
      <c r="K36" s="565"/>
      <c r="L36" s="565"/>
      <c r="M36" s="565"/>
      <c r="N36" s="565"/>
      <c r="O36" s="565"/>
      <c r="P36" s="565"/>
      <c r="Q36" s="565"/>
      <c r="R36" s="565"/>
      <c r="S36" s="565"/>
      <c r="T36" s="565"/>
      <c r="U36" s="565"/>
      <c r="V36" s="565"/>
      <c r="W36" s="565"/>
      <c r="X36" s="565"/>
      <c r="Y36" s="565"/>
      <c r="Z36" s="566"/>
      <c r="AA36" s="566"/>
      <c r="AB36" s="566"/>
      <c r="AC36" s="566"/>
      <c r="AD36" s="566"/>
      <c r="AE36" s="566"/>
      <c r="AF36" s="566"/>
      <c r="AG36" s="566"/>
      <c r="AH36" s="566"/>
      <c r="AI36" s="566"/>
      <c r="AJ36" s="566"/>
      <c r="AK36" s="566"/>
      <c r="AL36" s="566"/>
      <c r="AM36" s="566"/>
      <c r="AN36" s="566"/>
      <c r="AO36" s="566"/>
      <c r="AP36" s="566"/>
      <c r="AQ36" s="566"/>
      <c r="AR36" s="566"/>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row>
    <row r="37" spans="4:66" ht="20.100000000000001" customHeight="1">
      <c r="D37" s="565"/>
      <c r="E37" s="565"/>
      <c r="F37" s="565"/>
      <c r="G37" s="565"/>
      <c r="H37" s="565"/>
      <c r="I37" s="565"/>
      <c r="J37" s="565"/>
      <c r="K37" s="565"/>
      <c r="L37" s="565"/>
      <c r="M37" s="565"/>
      <c r="N37" s="565"/>
      <c r="O37" s="565"/>
      <c r="P37" s="565"/>
      <c r="Q37" s="565"/>
      <c r="R37" s="565"/>
      <c r="S37" s="565"/>
      <c r="T37" s="565"/>
      <c r="U37" s="565"/>
      <c r="V37" s="565"/>
      <c r="W37" s="565"/>
      <c r="X37" s="565"/>
      <c r="Y37" s="565"/>
      <c r="Z37" s="566"/>
      <c r="AA37" s="566"/>
      <c r="AB37" s="566"/>
      <c r="AC37" s="566"/>
      <c r="AD37" s="566"/>
      <c r="AE37" s="566"/>
      <c r="AF37" s="566"/>
      <c r="AG37" s="566"/>
      <c r="AH37" s="566"/>
      <c r="AI37" s="566"/>
      <c r="AJ37" s="566"/>
      <c r="AK37" s="566"/>
      <c r="AL37" s="566"/>
      <c r="AM37" s="566"/>
      <c r="AN37" s="566"/>
      <c r="AO37" s="566"/>
      <c r="AP37" s="566"/>
      <c r="AQ37" s="566"/>
      <c r="AR37" s="566"/>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row>
    <row r="38" spans="4:66" ht="20.100000000000001" customHeight="1">
      <c r="D38" s="565"/>
      <c r="E38" s="565"/>
      <c r="F38" s="565"/>
      <c r="G38" s="565"/>
      <c r="H38" s="565"/>
      <c r="I38" s="565"/>
      <c r="J38" s="565"/>
      <c r="K38" s="565"/>
      <c r="L38" s="565"/>
      <c r="M38" s="565"/>
      <c r="N38" s="565"/>
      <c r="O38" s="565"/>
      <c r="P38" s="565"/>
      <c r="Q38" s="565"/>
      <c r="R38" s="565"/>
      <c r="S38" s="565"/>
      <c r="T38" s="565"/>
      <c r="U38" s="565"/>
      <c r="V38" s="565"/>
      <c r="W38" s="565"/>
      <c r="X38" s="565"/>
      <c r="Y38" s="565"/>
      <c r="Z38" s="566"/>
      <c r="AA38" s="566"/>
      <c r="AB38" s="566"/>
      <c r="AC38" s="566"/>
      <c r="AD38" s="566"/>
      <c r="AE38" s="566"/>
      <c r="AF38" s="566"/>
      <c r="AG38" s="566"/>
      <c r="AH38" s="566"/>
      <c r="AI38" s="566"/>
      <c r="AJ38" s="566"/>
      <c r="AK38" s="566"/>
      <c r="AL38" s="566"/>
      <c r="AM38" s="566"/>
      <c r="AN38" s="566"/>
      <c r="AO38" s="566"/>
      <c r="AP38" s="566"/>
      <c r="AQ38" s="566"/>
      <c r="AR38" s="566"/>
      <c r="AS38" s="567"/>
      <c r="AT38" s="567"/>
      <c r="AU38" s="567"/>
      <c r="AV38" s="567"/>
      <c r="AW38" s="567"/>
      <c r="AX38" s="567"/>
      <c r="AY38" s="567"/>
      <c r="AZ38" s="567"/>
      <c r="BA38" s="567"/>
      <c r="BB38" s="567"/>
      <c r="BC38" s="567"/>
      <c r="BD38" s="567"/>
      <c r="BE38" s="567"/>
      <c r="BF38" s="567"/>
      <c r="BG38" s="567"/>
      <c r="BH38" s="567"/>
      <c r="BI38" s="567"/>
      <c r="BJ38" s="567"/>
      <c r="BK38" s="567"/>
      <c r="BL38" s="567"/>
      <c r="BM38" s="567"/>
      <c r="BN38" s="567"/>
    </row>
    <row r="39" spans="4:66" ht="20.100000000000001" customHeight="1">
      <c r="D39" s="565"/>
      <c r="E39" s="565"/>
      <c r="F39" s="565"/>
      <c r="G39" s="565"/>
      <c r="H39" s="565"/>
      <c r="I39" s="565"/>
      <c r="J39" s="565"/>
      <c r="K39" s="565"/>
      <c r="L39" s="565"/>
      <c r="M39" s="565"/>
      <c r="N39" s="565"/>
      <c r="O39" s="565"/>
      <c r="P39" s="565"/>
      <c r="Q39" s="565"/>
      <c r="R39" s="565"/>
      <c r="S39" s="565"/>
      <c r="T39" s="565"/>
      <c r="U39" s="565"/>
      <c r="V39" s="565"/>
      <c r="W39" s="565"/>
      <c r="X39" s="565"/>
      <c r="Y39" s="565"/>
      <c r="Z39" s="566"/>
      <c r="AA39" s="566"/>
      <c r="AB39" s="566"/>
      <c r="AC39" s="566"/>
      <c r="AD39" s="566"/>
      <c r="AE39" s="566"/>
      <c r="AF39" s="566"/>
      <c r="AG39" s="566"/>
      <c r="AH39" s="566"/>
      <c r="AI39" s="566"/>
      <c r="AJ39" s="566"/>
      <c r="AK39" s="566"/>
      <c r="AL39" s="566"/>
      <c r="AM39" s="566"/>
      <c r="AN39" s="566"/>
      <c r="AO39" s="566"/>
      <c r="AP39" s="566"/>
      <c r="AQ39" s="566"/>
      <c r="AR39" s="566"/>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row>
    <row r="40" spans="4:66" ht="20.100000000000001" customHeight="1">
      <c r="D40" s="565"/>
      <c r="E40" s="565"/>
      <c r="F40" s="565"/>
      <c r="G40" s="565"/>
      <c r="H40" s="565"/>
      <c r="I40" s="565"/>
      <c r="J40" s="565"/>
      <c r="K40" s="565"/>
      <c r="L40" s="565"/>
      <c r="M40" s="565"/>
      <c r="N40" s="565"/>
      <c r="O40" s="565"/>
      <c r="P40" s="565"/>
      <c r="Q40" s="565"/>
      <c r="R40" s="565"/>
      <c r="S40" s="565"/>
      <c r="T40" s="565"/>
      <c r="U40" s="565"/>
      <c r="V40" s="565"/>
      <c r="W40" s="565"/>
      <c r="X40" s="565"/>
      <c r="Y40" s="565"/>
      <c r="Z40" s="566"/>
      <c r="AA40" s="566"/>
      <c r="AB40" s="566"/>
      <c r="AC40" s="566"/>
      <c r="AD40" s="566"/>
      <c r="AE40" s="566"/>
      <c r="AF40" s="566"/>
      <c r="AG40" s="566"/>
      <c r="AH40" s="566"/>
      <c r="AI40" s="566"/>
      <c r="AJ40" s="566"/>
      <c r="AK40" s="566"/>
      <c r="AL40" s="566"/>
      <c r="AM40" s="566"/>
      <c r="AN40" s="566"/>
      <c r="AO40" s="566"/>
      <c r="AP40" s="566"/>
      <c r="AQ40" s="566"/>
      <c r="AR40" s="566"/>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row>
    <row r="41" spans="4:66" ht="20.100000000000001" customHeight="1">
      <c r="D41" s="565"/>
      <c r="E41" s="565"/>
      <c r="F41" s="565"/>
      <c r="G41" s="565"/>
      <c r="H41" s="565"/>
      <c r="I41" s="565"/>
      <c r="J41" s="565"/>
      <c r="K41" s="565"/>
      <c r="L41" s="565"/>
      <c r="M41" s="565"/>
      <c r="N41" s="565"/>
      <c r="O41" s="565"/>
      <c r="P41" s="565"/>
      <c r="Q41" s="565"/>
      <c r="R41" s="565"/>
      <c r="S41" s="565"/>
      <c r="T41" s="565"/>
      <c r="U41" s="565"/>
      <c r="V41" s="565"/>
      <c r="W41" s="565"/>
      <c r="X41" s="565"/>
      <c r="Y41" s="565"/>
      <c r="Z41" s="566"/>
      <c r="AA41" s="566"/>
      <c r="AB41" s="566"/>
      <c r="AC41" s="566"/>
      <c r="AD41" s="566"/>
      <c r="AE41" s="566"/>
      <c r="AF41" s="566"/>
      <c r="AG41" s="566"/>
      <c r="AH41" s="566"/>
      <c r="AI41" s="566"/>
      <c r="AJ41" s="566"/>
      <c r="AK41" s="566"/>
      <c r="AL41" s="566"/>
      <c r="AM41" s="566"/>
      <c r="AN41" s="566"/>
      <c r="AO41" s="566"/>
      <c r="AP41" s="566"/>
      <c r="AQ41" s="566"/>
      <c r="AR41" s="566"/>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row>
    <row r="42" spans="4:66" ht="20.100000000000001" customHeight="1">
      <c r="D42" s="565"/>
      <c r="E42" s="565"/>
      <c r="F42" s="565"/>
      <c r="G42" s="565"/>
      <c r="H42" s="565"/>
      <c r="I42" s="565"/>
      <c r="J42" s="565"/>
      <c r="K42" s="565"/>
      <c r="L42" s="565"/>
      <c r="M42" s="565"/>
      <c r="N42" s="565"/>
      <c r="O42" s="565"/>
      <c r="P42" s="565"/>
      <c r="Q42" s="565"/>
      <c r="R42" s="565"/>
      <c r="S42" s="565"/>
      <c r="T42" s="565"/>
      <c r="U42" s="565"/>
      <c r="V42" s="565"/>
      <c r="W42" s="565"/>
      <c r="X42" s="565"/>
      <c r="Y42" s="565"/>
      <c r="Z42" s="566"/>
      <c r="AA42" s="566"/>
      <c r="AB42" s="566"/>
      <c r="AC42" s="566"/>
      <c r="AD42" s="566"/>
      <c r="AE42" s="566"/>
      <c r="AF42" s="566"/>
      <c r="AG42" s="566"/>
      <c r="AH42" s="566"/>
      <c r="AI42" s="566"/>
      <c r="AJ42" s="566"/>
      <c r="AK42" s="566"/>
      <c r="AL42" s="566"/>
      <c r="AM42" s="566"/>
      <c r="AN42" s="566"/>
      <c r="AO42" s="566"/>
      <c r="AP42" s="566"/>
      <c r="AQ42" s="566"/>
      <c r="AR42" s="566"/>
      <c r="AS42" s="567"/>
      <c r="AT42" s="567"/>
      <c r="AU42" s="567"/>
      <c r="AV42" s="567"/>
      <c r="AW42" s="567"/>
      <c r="AX42" s="567"/>
      <c r="AY42" s="567"/>
      <c r="AZ42" s="567"/>
      <c r="BA42" s="567"/>
      <c r="BB42" s="567"/>
      <c r="BC42" s="567"/>
      <c r="BD42" s="567"/>
      <c r="BE42" s="567"/>
      <c r="BF42" s="567"/>
      <c r="BG42" s="567"/>
      <c r="BH42" s="567"/>
      <c r="BI42" s="567"/>
      <c r="BJ42" s="567"/>
      <c r="BK42" s="567"/>
      <c r="BL42" s="567"/>
      <c r="BM42" s="567"/>
      <c r="BN42" s="567"/>
    </row>
    <row r="43" spans="4:66" ht="20.100000000000001" customHeight="1">
      <c r="D43" s="565"/>
      <c r="E43" s="565"/>
      <c r="F43" s="565"/>
      <c r="G43" s="565"/>
      <c r="H43" s="565"/>
      <c r="I43" s="565"/>
      <c r="J43" s="565"/>
      <c r="K43" s="565"/>
      <c r="L43" s="565"/>
      <c r="M43" s="565"/>
      <c r="N43" s="565"/>
      <c r="O43" s="565"/>
      <c r="P43" s="565"/>
      <c r="Q43" s="565"/>
      <c r="R43" s="565"/>
      <c r="S43" s="565"/>
      <c r="T43" s="565"/>
      <c r="U43" s="565"/>
      <c r="V43" s="565"/>
      <c r="W43" s="565"/>
      <c r="X43" s="565"/>
      <c r="Y43" s="565"/>
      <c r="Z43" s="566"/>
      <c r="AA43" s="566"/>
      <c r="AB43" s="566"/>
      <c r="AC43" s="566"/>
      <c r="AD43" s="566"/>
      <c r="AE43" s="566"/>
      <c r="AF43" s="566"/>
      <c r="AG43" s="566"/>
      <c r="AH43" s="566"/>
      <c r="AI43" s="566"/>
      <c r="AJ43" s="566"/>
      <c r="AK43" s="566"/>
      <c r="AL43" s="566"/>
      <c r="AM43" s="566"/>
      <c r="AN43" s="566"/>
      <c r="AO43" s="566"/>
      <c r="AP43" s="566"/>
      <c r="AQ43" s="566"/>
      <c r="AR43" s="566"/>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row>
    <row r="44" spans="4:66" ht="20.100000000000001" customHeight="1">
      <c r="D44" s="565"/>
      <c r="E44" s="565"/>
      <c r="F44" s="565"/>
      <c r="G44" s="565"/>
      <c r="H44" s="565"/>
      <c r="I44" s="565"/>
      <c r="J44" s="565"/>
      <c r="K44" s="565"/>
      <c r="L44" s="565"/>
      <c r="M44" s="565"/>
      <c r="N44" s="565"/>
      <c r="O44" s="565"/>
      <c r="P44" s="565"/>
      <c r="Q44" s="565"/>
      <c r="R44" s="565"/>
      <c r="S44" s="565"/>
      <c r="T44" s="565"/>
      <c r="U44" s="565"/>
      <c r="V44" s="565"/>
      <c r="W44" s="565"/>
      <c r="X44" s="565"/>
      <c r="Y44" s="565"/>
      <c r="Z44" s="566"/>
      <c r="AA44" s="566"/>
      <c r="AB44" s="566"/>
      <c r="AC44" s="566"/>
      <c r="AD44" s="566"/>
      <c r="AE44" s="566"/>
      <c r="AF44" s="566"/>
      <c r="AG44" s="566"/>
      <c r="AH44" s="566"/>
      <c r="AI44" s="566"/>
      <c r="AJ44" s="566"/>
      <c r="AK44" s="566"/>
      <c r="AL44" s="566"/>
      <c r="AM44" s="566"/>
      <c r="AN44" s="566"/>
      <c r="AO44" s="566"/>
      <c r="AP44" s="566"/>
      <c r="AQ44" s="566"/>
      <c r="AR44" s="566"/>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row>
    <row r="45" spans="4:66" ht="20.100000000000001" customHeight="1">
      <c r="D45" s="565"/>
      <c r="E45" s="565"/>
      <c r="F45" s="565"/>
      <c r="G45" s="565"/>
      <c r="H45" s="565"/>
      <c r="I45" s="565"/>
      <c r="J45" s="565"/>
      <c r="K45" s="565"/>
      <c r="L45" s="565"/>
      <c r="M45" s="565"/>
      <c r="N45" s="565"/>
      <c r="O45" s="565"/>
      <c r="P45" s="565"/>
      <c r="Q45" s="565"/>
      <c r="R45" s="565"/>
      <c r="S45" s="565"/>
      <c r="T45" s="565"/>
      <c r="U45" s="565"/>
      <c r="V45" s="565"/>
      <c r="W45" s="565"/>
      <c r="X45" s="565"/>
      <c r="Y45" s="565"/>
      <c r="Z45" s="566"/>
      <c r="AA45" s="566"/>
      <c r="AB45" s="566"/>
      <c r="AC45" s="566"/>
      <c r="AD45" s="566"/>
      <c r="AE45" s="566"/>
      <c r="AF45" s="566"/>
      <c r="AG45" s="566"/>
      <c r="AH45" s="566"/>
      <c r="AI45" s="566"/>
      <c r="AJ45" s="566"/>
      <c r="AK45" s="566"/>
      <c r="AL45" s="566"/>
      <c r="AM45" s="566"/>
      <c r="AN45" s="566"/>
      <c r="AO45" s="566"/>
      <c r="AP45" s="566"/>
      <c r="AQ45" s="566"/>
      <c r="AR45" s="566"/>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row>
    <row r="46" spans="4:66" ht="20.100000000000001" customHeight="1">
      <c r="D46" s="565"/>
      <c r="E46" s="565"/>
      <c r="F46" s="565"/>
      <c r="G46" s="565"/>
      <c r="H46" s="565"/>
      <c r="I46" s="565"/>
      <c r="J46" s="565"/>
      <c r="K46" s="565"/>
      <c r="L46" s="565"/>
      <c r="M46" s="565"/>
      <c r="N46" s="565"/>
      <c r="O46" s="565"/>
      <c r="P46" s="565"/>
      <c r="Q46" s="565"/>
      <c r="R46" s="565"/>
      <c r="S46" s="565"/>
      <c r="T46" s="565"/>
      <c r="U46" s="565"/>
      <c r="V46" s="565"/>
      <c r="W46" s="565"/>
      <c r="X46" s="565"/>
      <c r="Y46" s="565"/>
      <c r="Z46" s="566"/>
      <c r="AA46" s="566"/>
      <c r="AB46" s="566"/>
      <c r="AC46" s="566"/>
      <c r="AD46" s="566"/>
      <c r="AE46" s="566"/>
      <c r="AF46" s="566"/>
      <c r="AG46" s="566"/>
      <c r="AH46" s="566"/>
      <c r="AI46" s="566"/>
      <c r="AJ46" s="566"/>
      <c r="AK46" s="566"/>
      <c r="AL46" s="566"/>
      <c r="AM46" s="566"/>
      <c r="AN46" s="566"/>
      <c r="AO46" s="566"/>
      <c r="AP46" s="566"/>
      <c r="AQ46" s="566"/>
      <c r="AR46" s="566"/>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row>
    <row r="47" spans="4:66" ht="20.100000000000001" customHeight="1">
      <c r="D47" s="565"/>
      <c r="E47" s="565"/>
      <c r="F47" s="565"/>
      <c r="G47" s="565"/>
      <c r="H47" s="565"/>
      <c r="I47" s="565"/>
      <c r="J47" s="565"/>
      <c r="K47" s="565"/>
      <c r="L47" s="565"/>
      <c r="M47" s="565"/>
      <c r="N47" s="565"/>
      <c r="O47" s="565"/>
      <c r="P47" s="565"/>
      <c r="Q47" s="565"/>
      <c r="R47" s="565"/>
      <c r="S47" s="565"/>
      <c r="T47" s="565"/>
      <c r="U47" s="565"/>
      <c r="V47" s="565"/>
      <c r="W47" s="565"/>
      <c r="X47" s="565"/>
      <c r="Y47" s="565"/>
      <c r="Z47" s="566"/>
      <c r="AA47" s="566"/>
      <c r="AB47" s="566"/>
      <c r="AC47" s="566"/>
      <c r="AD47" s="566"/>
      <c r="AE47" s="566"/>
      <c r="AF47" s="566"/>
      <c r="AG47" s="566"/>
      <c r="AH47" s="566"/>
      <c r="AI47" s="566"/>
      <c r="AJ47" s="566"/>
      <c r="AK47" s="566"/>
      <c r="AL47" s="566"/>
      <c r="AM47" s="566"/>
      <c r="AN47" s="566"/>
      <c r="AO47" s="566"/>
      <c r="AP47" s="566"/>
      <c r="AQ47" s="566"/>
      <c r="AR47" s="566"/>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row>
    <row r="48" spans="4:66" ht="20.100000000000001" customHeight="1">
      <c r="D48" s="565"/>
      <c r="E48" s="565"/>
      <c r="F48" s="565"/>
      <c r="G48" s="565"/>
      <c r="H48" s="565"/>
      <c r="I48" s="565"/>
      <c r="J48" s="565"/>
      <c r="K48" s="565"/>
      <c r="L48" s="565"/>
      <c r="M48" s="565"/>
      <c r="N48" s="565"/>
      <c r="O48" s="565"/>
      <c r="P48" s="565"/>
      <c r="Q48" s="565"/>
      <c r="R48" s="565"/>
      <c r="S48" s="565"/>
      <c r="T48" s="565"/>
      <c r="U48" s="565"/>
      <c r="V48" s="565"/>
      <c r="W48" s="565"/>
      <c r="X48" s="565"/>
      <c r="Y48" s="565"/>
      <c r="Z48" s="566"/>
      <c r="AA48" s="566"/>
      <c r="AB48" s="566"/>
      <c r="AC48" s="566"/>
      <c r="AD48" s="566"/>
      <c r="AE48" s="566"/>
      <c r="AF48" s="566"/>
      <c r="AG48" s="566"/>
      <c r="AH48" s="566"/>
      <c r="AI48" s="566"/>
      <c r="AJ48" s="566"/>
      <c r="AK48" s="566"/>
      <c r="AL48" s="566"/>
      <c r="AM48" s="566"/>
      <c r="AN48" s="566"/>
      <c r="AO48" s="566"/>
      <c r="AP48" s="566"/>
      <c r="AQ48" s="566"/>
      <c r="AR48" s="566"/>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row>
    <row r="49" spans="4:66" ht="20.100000000000001" customHeight="1">
      <c r="D49" s="565"/>
      <c r="E49" s="565"/>
      <c r="F49" s="565"/>
      <c r="G49" s="565"/>
      <c r="H49" s="565"/>
      <c r="I49" s="565"/>
      <c r="J49" s="565"/>
      <c r="K49" s="565"/>
      <c r="L49" s="565"/>
      <c r="M49" s="565"/>
      <c r="N49" s="565"/>
      <c r="O49" s="565"/>
      <c r="P49" s="565"/>
      <c r="Q49" s="565"/>
      <c r="R49" s="565"/>
      <c r="S49" s="565"/>
      <c r="T49" s="565"/>
      <c r="U49" s="565"/>
      <c r="V49" s="565"/>
      <c r="W49" s="565"/>
      <c r="X49" s="565"/>
      <c r="Y49" s="565"/>
      <c r="Z49" s="566"/>
      <c r="AA49" s="566"/>
      <c r="AB49" s="566"/>
      <c r="AC49" s="566"/>
      <c r="AD49" s="566"/>
      <c r="AE49" s="566"/>
      <c r="AF49" s="566"/>
      <c r="AG49" s="566"/>
      <c r="AH49" s="566"/>
      <c r="AI49" s="566"/>
      <c r="AJ49" s="566"/>
      <c r="AK49" s="566"/>
      <c r="AL49" s="566"/>
      <c r="AM49" s="566"/>
      <c r="AN49" s="566"/>
      <c r="AO49" s="566"/>
      <c r="AP49" s="566"/>
      <c r="AQ49" s="566"/>
      <c r="AR49" s="566"/>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row>
    <row r="50" spans="4:66" ht="20.100000000000001" customHeight="1">
      <c r="D50" s="565"/>
      <c r="E50" s="565"/>
      <c r="F50" s="565"/>
      <c r="G50" s="565"/>
      <c r="H50" s="565"/>
      <c r="I50" s="565"/>
      <c r="J50" s="565"/>
      <c r="K50" s="565"/>
      <c r="L50" s="565"/>
      <c r="M50" s="565"/>
      <c r="N50" s="565"/>
      <c r="O50" s="565"/>
      <c r="P50" s="565"/>
      <c r="Q50" s="565"/>
      <c r="R50" s="565"/>
      <c r="S50" s="565"/>
      <c r="T50" s="565"/>
      <c r="U50" s="565"/>
      <c r="V50" s="565"/>
      <c r="W50" s="565"/>
      <c r="X50" s="565"/>
      <c r="Y50" s="565"/>
      <c r="Z50" s="566"/>
      <c r="AA50" s="566"/>
      <c r="AB50" s="566"/>
      <c r="AC50" s="566"/>
      <c r="AD50" s="566"/>
      <c r="AE50" s="566"/>
      <c r="AF50" s="566"/>
      <c r="AG50" s="566"/>
      <c r="AH50" s="566"/>
      <c r="AI50" s="566"/>
      <c r="AJ50" s="566"/>
      <c r="AK50" s="566"/>
      <c r="AL50" s="566"/>
      <c r="AM50" s="566"/>
      <c r="AN50" s="566"/>
      <c r="AO50" s="566"/>
      <c r="AP50" s="566"/>
      <c r="AQ50" s="566"/>
      <c r="AR50" s="566"/>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row>
    <row r="51" spans="4:66" ht="20.100000000000001" customHeight="1">
      <c r="D51" s="565"/>
      <c r="E51" s="565"/>
      <c r="F51" s="565"/>
      <c r="G51" s="565"/>
      <c r="H51" s="565"/>
      <c r="I51" s="565"/>
      <c r="J51" s="565"/>
      <c r="K51" s="565"/>
      <c r="L51" s="565"/>
      <c r="M51" s="565"/>
      <c r="N51" s="565"/>
      <c r="O51" s="565"/>
      <c r="P51" s="565"/>
      <c r="Q51" s="565"/>
      <c r="R51" s="565"/>
      <c r="S51" s="565"/>
      <c r="T51" s="565"/>
      <c r="U51" s="565"/>
      <c r="V51" s="565"/>
      <c r="W51" s="565"/>
      <c r="X51" s="565"/>
      <c r="Y51" s="565"/>
      <c r="Z51" s="566"/>
      <c r="AA51" s="566"/>
      <c r="AB51" s="566"/>
      <c r="AC51" s="566"/>
      <c r="AD51" s="566"/>
      <c r="AE51" s="566"/>
      <c r="AF51" s="566"/>
      <c r="AG51" s="566"/>
      <c r="AH51" s="566"/>
      <c r="AI51" s="566"/>
      <c r="AJ51" s="566"/>
      <c r="AK51" s="566"/>
      <c r="AL51" s="566"/>
      <c r="AM51" s="566"/>
      <c r="AN51" s="566"/>
      <c r="AO51" s="566"/>
      <c r="AP51" s="566"/>
      <c r="AQ51" s="566"/>
      <c r="AR51" s="566"/>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row>
    <row r="52" spans="4:66" ht="20.100000000000001" customHeight="1">
      <c r="D52" s="565"/>
      <c r="E52" s="565"/>
      <c r="F52" s="565"/>
      <c r="G52" s="565"/>
      <c r="H52" s="565"/>
      <c r="I52" s="565"/>
      <c r="J52" s="565"/>
      <c r="K52" s="565"/>
      <c r="L52" s="565"/>
      <c r="M52" s="565"/>
      <c r="N52" s="565"/>
      <c r="O52" s="565"/>
      <c r="P52" s="565"/>
      <c r="Q52" s="565"/>
      <c r="R52" s="565"/>
      <c r="S52" s="565"/>
      <c r="T52" s="565"/>
      <c r="U52" s="565"/>
      <c r="V52" s="565"/>
      <c r="W52" s="565"/>
      <c r="X52" s="565"/>
      <c r="Y52" s="565"/>
      <c r="Z52" s="566"/>
      <c r="AA52" s="566"/>
      <c r="AB52" s="566"/>
      <c r="AC52" s="566"/>
      <c r="AD52" s="566"/>
      <c r="AE52" s="566"/>
      <c r="AF52" s="566"/>
      <c r="AG52" s="566"/>
      <c r="AH52" s="566"/>
      <c r="AI52" s="566"/>
      <c r="AJ52" s="566"/>
      <c r="AK52" s="566"/>
      <c r="AL52" s="566"/>
      <c r="AM52" s="566"/>
      <c r="AN52" s="566"/>
      <c r="AO52" s="566"/>
      <c r="AP52" s="566"/>
      <c r="AQ52" s="566"/>
      <c r="AR52" s="566"/>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row>
    <row r="53" spans="4:66" ht="20.100000000000001" customHeight="1">
      <c r="D53" s="565"/>
      <c r="E53" s="565"/>
      <c r="F53" s="565"/>
      <c r="G53" s="565"/>
      <c r="H53" s="565"/>
      <c r="I53" s="565"/>
      <c r="J53" s="565"/>
      <c r="K53" s="565"/>
      <c r="L53" s="565"/>
      <c r="M53" s="565"/>
      <c r="N53" s="565"/>
      <c r="O53" s="565"/>
      <c r="P53" s="565"/>
      <c r="Q53" s="565"/>
      <c r="R53" s="565"/>
      <c r="S53" s="565"/>
      <c r="T53" s="565"/>
      <c r="U53" s="565"/>
      <c r="V53" s="565"/>
      <c r="W53" s="565"/>
      <c r="X53" s="565"/>
      <c r="Y53" s="565"/>
      <c r="Z53" s="566"/>
      <c r="AA53" s="566"/>
      <c r="AB53" s="566"/>
      <c r="AC53" s="566"/>
      <c r="AD53" s="566"/>
      <c r="AE53" s="566"/>
      <c r="AF53" s="566"/>
      <c r="AG53" s="566"/>
      <c r="AH53" s="566"/>
      <c r="AI53" s="566"/>
      <c r="AJ53" s="566"/>
      <c r="AK53" s="566"/>
      <c r="AL53" s="566"/>
      <c r="AM53" s="566"/>
      <c r="AN53" s="566"/>
      <c r="AO53" s="566"/>
      <c r="AP53" s="566"/>
      <c r="AQ53" s="566"/>
      <c r="AR53" s="566"/>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row>
    <row r="54" spans="4:66" ht="20.100000000000001" customHeight="1">
      <c r="D54" s="565"/>
      <c r="E54" s="565"/>
      <c r="F54" s="565"/>
      <c r="G54" s="565"/>
      <c r="H54" s="565"/>
      <c r="I54" s="565"/>
      <c r="J54" s="565"/>
      <c r="K54" s="565"/>
      <c r="L54" s="565"/>
      <c r="M54" s="565"/>
      <c r="N54" s="565"/>
      <c r="O54" s="565"/>
      <c r="P54" s="565"/>
      <c r="Q54" s="565"/>
      <c r="R54" s="565"/>
      <c r="S54" s="565"/>
      <c r="T54" s="565"/>
      <c r="U54" s="565"/>
      <c r="V54" s="565"/>
      <c r="W54" s="565"/>
      <c r="X54" s="565"/>
      <c r="Y54" s="565"/>
      <c r="Z54" s="566"/>
      <c r="AA54" s="566"/>
      <c r="AB54" s="566"/>
      <c r="AC54" s="566"/>
      <c r="AD54" s="566"/>
      <c r="AE54" s="566"/>
      <c r="AF54" s="566"/>
      <c r="AG54" s="566"/>
      <c r="AH54" s="566"/>
      <c r="AI54" s="566"/>
      <c r="AJ54" s="566"/>
      <c r="AK54" s="566"/>
      <c r="AL54" s="566"/>
      <c r="AM54" s="566"/>
      <c r="AN54" s="566"/>
      <c r="AO54" s="566"/>
      <c r="AP54" s="566"/>
      <c r="AQ54" s="566"/>
      <c r="AR54" s="566"/>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row>
    <row r="55" spans="4:66" ht="20.100000000000001" customHeight="1">
      <c r="D55" s="565"/>
      <c r="E55" s="565"/>
      <c r="F55" s="565"/>
      <c r="G55" s="565"/>
      <c r="H55" s="565"/>
      <c r="I55" s="565"/>
      <c r="J55" s="565"/>
      <c r="K55" s="565"/>
      <c r="L55" s="565"/>
      <c r="M55" s="565"/>
      <c r="N55" s="565"/>
      <c r="O55" s="565"/>
      <c r="P55" s="565"/>
      <c r="Q55" s="565"/>
      <c r="R55" s="565"/>
      <c r="S55" s="565"/>
      <c r="T55" s="565"/>
      <c r="U55" s="565"/>
      <c r="V55" s="565"/>
      <c r="W55" s="565"/>
      <c r="X55" s="565"/>
      <c r="Y55" s="565"/>
      <c r="Z55" s="566"/>
      <c r="AA55" s="566"/>
      <c r="AB55" s="566"/>
      <c r="AC55" s="566"/>
      <c r="AD55" s="566"/>
      <c r="AE55" s="566"/>
      <c r="AF55" s="566"/>
      <c r="AG55" s="566"/>
      <c r="AH55" s="566"/>
      <c r="AI55" s="566"/>
      <c r="AJ55" s="566"/>
      <c r="AK55" s="566"/>
      <c r="AL55" s="566"/>
      <c r="AM55" s="566"/>
      <c r="AN55" s="566"/>
      <c r="AO55" s="566"/>
      <c r="AP55" s="566"/>
      <c r="AQ55" s="566"/>
      <c r="AR55" s="566"/>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row>
    <row r="56" spans="4:66" ht="20.100000000000001" customHeight="1">
      <c r="D56" s="565"/>
      <c r="E56" s="565"/>
      <c r="F56" s="565"/>
      <c r="G56" s="565"/>
      <c r="H56" s="565"/>
      <c r="I56" s="565"/>
      <c r="J56" s="565"/>
      <c r="K56" s="565"/>
      <c r="L56" s="565"/>
      <c r="M56" s="565"/>
      <c r="N56" s="565"/>
      <c r="O56" s="565"/>
      <c r="P56" s="565"/>
      <c r="Q56" s="565"/>
      <c r="R56" s="565"/>
      <c r="S56" s="565"/>
      <c r="T56" s="565"/>
      <c r="U56" s="565"/>
      <c r="V56" s="565"/>
      <c r="W56" s="565"/>
      <c r="X56" s="565"/>
      <c r="Y56" s="565"/>
      <c r="Z56" s="566"/>
      <c r="AA56" s="566"/>
      <c r="AB56" s="566"/>
      <c r="AC56" s="566"/>
      <c r="AD56" s="566"/>
      <c r="AE56" s="566"/>
      <c r="AF56" s="566"/>
      <c r="AG56" s="566"/>
      <c r="AH56" s="566"/>
      <c r="AI56" s="566"/>
      <c r="AJ56" s="566"/>
      <c r="AK56" s="566"/>
      <c r="AL56" s="566"/>
      <c r="AM56" s="566"/>
      <c r="AN56" s="566"/>
      <c r="AO56" s="566"/>
      <c r="AP56" s="566"/>
      <c r="AQ56" s="566"/>
      <c r="AR56" s="566"/>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row>
    <row r="57" spans="4:66" ht="20.100000000000001" customHeight="1">
      <c r="D57" s="565"/>
      <c r="E57" s="565"/>
      <c r="F57" s="565"/>
      <c r="G57" s="565"/>
      <c r="H57" s="565"/>
      <c r="I57" s="565"/>
      <c r="J57" s="565"/>
      <c r="K57" s="565"/>
      <c r="L57" s="565"/>
      <c r="M57" s="565"/>
      <c r="N57" s="565"/>
      <c r="O57" s="565"/>
      <c r="P57" s="565"/>
      <c r="Q57" s="565"/>
      <c r="R57" s="565"/>
      <c r="S57" s="565"/>
      <c r="T57" s="565"/>
      <c r="U57" s="565"/>
      <c r="V57" s="565"/>
      <c r="W57" s="565"/>
      <c r="X57" s="565"/>
      <c r="Y57" s="565"/>
      <c r="Z57" s="566"/>
      <c r="AA57" s="566"/>
      <c r="AB57" s="566"/>
      <c r="AC57" s="566"/>
      <c r="AD57" s="566"/>
      <c r="AE57" s="566"/>
      <c r="AF57" s="566"/>
      <c r="AG57" s="566"/>
      <c r="AH57" s="566"/>
      <c r="AI57" s="566"/>
      <c r="AJ57" s="566"/>
      <c r="AK57" s="566"/>
      <c r="AL57" s="566"/>
      <c r="AM57" s="566"/>
      <c r="AN57" s="566"/>
      <c r="AO57" s="566"/>
      <c r="AP57" s="566"/>
      <c r="AQ57" s="566"/>
      <c r="AR57" s="566"/>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row>
    <row r="58" spans="4:66" ht="20.100000000000001" customHeight="1">
      <c r="D58" s="565"/>
      <c r="E58" s="565"/>
      <c r="F58" s="565"/>
      <c r="G58" s="565"/>
      <c r="H58" s="565"/>
      <c r="I58" s="565"/>
      <c r="J58" s="565"/>
      <c r="K58" s="565"/>
      <c r="L58" s="565"/>
      <c r="M58" s="565"/>
      <c r="N58" s="565"/>
      <c r="O58" s="565"/>
      <c r="P58" s="565"/>
      <c r="Q58" s="565"/>
      <c r="R58" s="565"/>
      <c r="S58" s="565"/>
      <c r="T58" s="565"/>
      <c r="U58" s="565"/>
      <c r="V58" s="565"/>
      <c r="W58" s="565"/>
      <c r="X58" s="565"/>
      <c r="Y58" s="565"/>
      <c r="Z58" s="566"/>
      <c r="AA58" s="566"/>
      <c r="AB58" s="566"/>
      <c r="AC58" s="566"/>
      <c r="AD58" s="566"/>
      <c r="AE58" s="566"/>
      <c r="AF58" s="566"/>
      <c r="AG58" s="566"/>
      <c r="AH58" s="566"/>
      <c r="AI58" s="566"/>
      <c r="AJ58" s="566"/>
      <c r="AK58" s="566"/>
      <c r="AL58" s="566"/>
      <c r="AM58" s="566"/>
      <c r="AN58" s="566"/>
      <c r="AO58" s="566"/>
      <c r="AP58" s="566"/>
      <c r="AQ58" s="566"/>
      <c r="AR58" s="566"/>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row>
    <row r="59" spans="4:66" ht="20.100000000000001" customHeight="1">
      <c r="D59" s="565"/>
      <c r="E59" s="565"/>
      <c r="F59" s="565"/>
      <c r="G59" s="565"/>
      <c r="H59" s="565"/>
      <c r="I59" s="565"/>
      <c r="J59" s="565"/>
      <c r="K59" s="565"/>
      <c r="L59" s="565"/>
      <c r="M59" s="565"/>
      <c r="N59" s="565"/>
      <c r="O59" s="565"/>
      <c r="P59" s="565"/>
      <c r="Q59" s="565"/>
      <c r="R59" s="565"/>
      <c r="S59" s="565"/>
      <c r="T59" s="565"/>
      <c r="U59" s="565"/>
      <c r="V59" s="565"/>
      <c r="W59" s="565"/>
      <c r="X59" s="565"/>
      <c r="Y59" s="565"/>
      <c r="Z59" s="566"/>
      <c r="AA59" s="566"/>
      <c r="AB59" s="566"/>
      <c r="AC59" s="566"/>
      <c r="AD59" s="566"/>
      <c r="AE59" s="566"/>
      <c r="AF59" s="566"/>
      <c r="AG59" s="566"/>
      <c r="AH59" s="566"/>
      <c r="AI59" s="566"/>
      <c r="AJ59" s="566"/>
      <c r="AK59" s="566"/>
      <c r="AL59" s="566"/>
      <c r="AM59" s="566"/>
      <c r="AN59" s="566"/>
      <c r="AO59" s="566"/>
      <c r="AP59" s="566"/>
      <c r="AQ59" s="566"/>
      <c r="AR59" s="566"/>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row>
    <row r="60" spans="4:66" ht="20.100000000000001" customHeight="1">
      <c r="D60" s="565"/>
      <c r="E60" s="565"/>
      <c r="F60" s="565"/>
      <c r="G60" s="565"/>
      <c r="H60" s="565"/>
      <c r="I60" s="565"/>
      <c r="J60" s="565"/>
      <c r="K60" s="565"/>
      <c r="L60" s="565"/>
      <c r="M60" s="565"/>
      <c r="N60" s="565"/>
      <c r="O60" s="565"/>
      <c r="P60" s="565"/>
      <c r="Q60" s="565"/>
      <c r="R60" s="565"/>
      <c r="S60" s="565"/>
      <c r="T60" s="565"/>
      <c r="U60" s="565"/>
      <c r="V60" s="565"/>
      <c r="W60" s="565"/>
      <c r="X60" s="565"/>
      <c r="Y60" s="565"/>
      <c r="Z60" s="566"/>
      <c r="AA60" s="566"/>
      <c r="AB60" s="566"/>
      <c r="AC60" s="566"/>
      <c r="AD60" s="566"/>
      <c r="AE60" s="566"/>
      <c r="AF60" s="566"/>
      <c r="AG60" s="566"/>
      <c r="AH60" s="566"/>
      <c r="AI60" s="566"/>
      <c r="AJ60" s="566"/>
      <c r="AK60" s="566"/>
      <c r="AL60" s="566"/>
      <c r="AM60" s="566"/>
      <c r="AN60" s="566"/>
      <c r="AO60" s="566"/>
      <c r="AP60" s="566"/>
      <c r="AQ60" s="566"/>
      <c r="AR60" s="566"/>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row>
    <row r="61" spans="4:66" ht="20.100000000000001" customHeight="1">
      <c r="D61" s="565"/>
      <c r="E61" s="565"/>
      <c r="F61" s="565"/>
      <c r="G61" s="565"/>
      <c r="H61" s="565"/>
      <c r="I61" s="565"/>
      <c r="J61" s="565"/>
      <c r="K61" s="565"/>
      <c r="L61" s="565"/>
      <c r="M61" s="565"/>
      <c r="N61" s="565"/>
      <c r="O61" s="565"/>
      <c r="P61" s="565"/>
      <c r="Q61" s="565"/>
      <c r="R61" s="565"/>
      <c r="S61" s="565"/>
      <c r="T61" s="565"/>
      <c r="U61" s="565"/>
      <c r="V61" s="565"/>
      <c r="W61" s="565"/>
      <c r="X61" s="565"/>
      <c r="Y61" s="565"/>
      <c r="Z61" s="566"/>
      <c r="AA61" s="566"/>
      <c r="AB61" s="566"/>
      <c r="AC61" s="566"/>
      <c r="AD61" s="566"/>
      <c r="AE61" s="566"/>
      <c r="AF61" s="566"/>
      <c r="AG61" s="566"/>
      <c r="AH61" s="566"/>
      <c r="AI61" s="566"/>
      <c r="AJ61" s="566"/>
      <c r="AK61" s="566"/>
      <c r="AL61" s="566"/>
      <c r="AM61" s="566"/>
      <c r="AN61" s="566"/>
      <c r="AO61" s="566"/>
      <c r="AP61" s="566"/>
      <c r="AQ61" s="566"/>
      <c r="AR61" s="566"/>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row>
    <row r="62" spans="4:66" ht="20.100000000000001" customHeight="1">
      <c r="D62" s="565"/>
      <c r="E62" s="565"/>
      <c r="F62" s="565"/>
      <c r="G62" s="565"/>
      <c r="H62" s="565"/>
      <c r="I62" s="565"/>
      <c r="J62" s="565"/>
      <c r="K62" s="565"/>
      <c r="L62" s="565"/>
      <c r="M62" s="565"/>
      <c r="N62" s="565"/>
      <c r="O62" s="565"/>
      <c r="P62" s="565"/>
      <c r="Q62" s="565"/>
      <c r="R62" s="565"/>
      <c r="S62" s="565"/>
      <c r="T62" s="565"/>
      <c r="U62" s="565"/>
      <c r="V62" s="565"/>
      <c r="W62" s="565"/>
      <c r="X62" s="565"/>
      <c r="Y62" s="565"/>
      <c r="Z62" s="566"/>
      <c r="AA62" s="566"/>
      <c r="AB62" s="566"/>
      <c r="AC62" s="566"/>
      <c r="AD62" s="566"/>
      <c r="AE62" s="566"/>
      <c r="AF62" s="566"/>
      <c r="AG62" s="566"/>
      <c r="AH62" s="566"/>
      <c r="AI62" s="566"/>
      <c r="AJ62" s="566"/>
      <c r="AK62" s="566"/>
      <c r="AL62" s="566"/>
      <c r="AM62" s="566"/>
      <c r="AN62" s="566"/>
      <c r="AO62" s="566"/>
      <c r="AP62" s="566"/>
      <c r="AQ62" s="566"/>
      <c r="AR62" s="566"/>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row>
    <row r="63" spans="4:66" ht="20.100000000000001" customHeight="1">
      <c r="D63" s="565"/>
      <c r="E63" s="565"/>
      <c r="F63" s="565"/>
      <c r="G63" s="565"/>
      <c r="H63" s="565"/>
      <c r="I63" s="565"/>
      <c r="J63" s="565"/>
      <c r="K63" s="565"/>
      <c r="L63" s="565"/>
      <c r="M63" s="565"/>
      <c r="N63" s="565"/>
      <c r="O63" s="565"/>
      <c r="P63" s="565"/>
      <c r="Q63" s="565"/>
      <c r="R63" s="565"/>
      <c r="S63" s="565"/>
      <c r="T63" s="565"/>
      <c r="U63" s="565"/>
      <c r="V63" s="565"/>
      <c r="W63" s="565"/>
      <c r="X63" s="565"/>
      <c r="Y63" s="565"/>
      <c r="Z63" s="566"/>
      <c r="AA63" s="566"/>
      <c r="AB63" s="566"/>
      <c r="AC63" s="566"/>
      <c r="AD63" s="566"/>
      <c r="AE63" s="566"/>
      <c r="AF63" s="566"/>
      <c r="AG63" s="566"/>
      <c r="AH63" s="566"/>
      <c r="AI63" s="566"/>
      <c r="AJ63" s="566"/>
      <c r="AK63" s="566"/>
      <c r="AL63" s="566"/>
      <c r="AM63" s="566"/>
      <c r="AN63" s="566"/>
      <c r="AO63" s="566"/>
      <c r="AP63" s="566"/>
      <c r="AQ63" s="566"/>
      <c r="AR63" s="566"/>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row>
    <row r="64" spans="4:66" ht="20.100000000000001" customHeight="1">
      <c r="D64" s="565"/>
      <c r="E64" s="565"/>
      <c r="F64" s="565"/>
      <c r="G64" s="565"/>
      <c r="H64" s="565"/>
      <c r="I64" s="565"/>
      <c r="J64" s="565"/>
      <c r="K64" s="565"/>
      <c r="L64" s="565"/>
      <c r="M64" s="565"/>
      <c r="N64" s="565"/>
      <c r="O64" s="565"/>
      <c r="P64" s="565"/>
      <c r="Q64" s="565"/>
      <c r="R64" s="565"/>
      <c r="S64" s="565"/>
      <c r="T64" s="565"/>
      <c r="U64" s="565"/>
      <c r="V64" s="565"/>
      <c r="W64" s="565"/>
      <c r="X64" s="565"/>
      <c r="Y64" s="565"/>
      <c r="Z64" s="566"/>
      <c r="AA64" s="566"/>
      <c r="AB64" s="566"/>
      <c r="AC64" s="566"/>
      <c r="AD64" s="566"/>
      <c r="AE64" s="566"/>
      <c r="AF64" s="566"/>
      <c r="AG64" s="566"/>
      <c r="AH64" s="566"/>
      <c r="AI64" s="566"/>
      <c r="AJ64" s="566"/>
      <c r="AK64" s="566"/>
      <c r="AL64" s="566"/>
      <c r="AM64" s="566"/>
      <c r="AN64" s="566"/>
      <c r="AO64" s="566"/>
      <c r="AP64" s="566"/>
      <c r="AQ64" s="566"/>
      <c r="AR64" s="566"/>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row>
    <row r="65" spans="4:66" ht="20.100000000000001" customHeight="1">
      <c r="D65" s="565"/>
      <c r="E65" s="565"/>
      <c r="F65" s="565"/>
      <c r="G65" s="565"/>
      <c r="H65" s="565"/>
      <c r="I65" s="565"/>
      <c r="J65" s="565"/>
      <c r="K65" s="565"/>
      <c r="L65" s="565"/>
      <c r="M65" s="565"/>
      <c r="N65" s="565"/>
      <c r="O65" s="565"/>
      <c r="P65" s="565"/>
      <c r="Q65" s="565"/>
      <c r="R65" s="565"/>
      <c r="S65" s="565"/>
      <c r="T65" s="565"/>
      <c r="U65" s="565"/>
      <c r="V65" s="565"/>
      <c r="W65" s="565"/>
      <c r="X65" s="565"/>
      <c r="Y65" s="565"/>
      <c r="Z65" s="566"/>
      <c r="AA65" s="566"/>
      <c r="AB65" s="566"/>
      <c r="AC65" s="566"/>
      <c r="AD65" s="566"/>
      <c r="AE65" s="566"/>
      <c r="AF65" s="566"/>
      <c r="AG65" s="566"/>
      <c r="AH65" s="566"/>
      <c r="AI65" s="566"/>
      <c r="AJ65" s="566"/>
      <c r="AK65" s="566"/>
      <c r="AL65" s="566"/>
      <c r="AM65" s="566"/>
      <c r="AN65" s="566"/>
      <c r="AO65" s="566"/>
      <c r="AP65" s="566"/>
      <c r="AQ65" s="566"/>
      <c r="AR65" s="566"/>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row>
    <row r="66" spans="4:66" ht="20.100000000000001" customHeight="1">
      <c r="D66" s="565"/>
      <c r="E66" s="565"/>
      <c r="F66" s="565"/>
      <c r="G66" s="565"/>
      <c r="H66" s="565"/>
      <c r="I66" s="565"/>
      <c r="J66" s="565"/>
      <c r="K66" s="565"/>
      <c r="L66" s="565"/>
      <c r="M66" s="565"/>
      <c r="N66" s="565"/>
      <c r="O66" s="565"/>
      <c r="P66" s="565"/>
      <c r="Q66" s="565"/>
      <c r="R66" s="565"/>
      <c r="S66" s="565"/>
      <c r="T66" s="565"/>
      <c r="U66" s="565"/>
      <c r="V66" s="565"/>
      <c r="W66" s="565"/>
      <c r="X66" s="565"/>
      <c r="Y66" s="565"/>
      <c r="Z66" s="566"/>
      <c r="AA66" s="566"/>
      <c r="AB66" s="566"/>
      <c r="AC66" s="566"/>
      <c r="AD66" s="566"/>
      <c r="AE66" s="566"/>
      <c r="AF66" s="566"/>
      <c r="AG66" s="566"/>
      <c r="AH66" s="566"/>
      <c r="AI66" s="566"/>
      <c r="AJ66" s="566"/>
      <c r="AK66" s="566"/>
      <c r="AL66" s="566"/>
      <c r="AM66" s="566"/>
      <c r="AN66" s="566"/>
      <c r="AO66" s="566"/>
      <c r="AP66" s="566"/>
      <c r="AQ66" s="566"/>
      <c r="AR66" s="566"/>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row>
    <row r="67" spans="4:66" ht="20.100000000000001" customHeight="1">
      <c r="D67" s="565"/>
      <c r="E67" s="565"/>
      <c r="F67" s="565"/>
      <c r="G67" s="565"/>
      <c r="H67" s="565"/>
      <c r="I67" s="565"/>
      <c r="J67" s="565"/>
      <c r="K67" s="565"/>
      <c r="L67" s="565"/>
      <c r="M67" s="565"/>
      <c r="N67" s="565"/>
      <c r="O67" s="565"/>
      <c r="P67" s="565"/>
      <c r="Q67" s="565"/>
      <c r="R67" s="565"/>
      <c r="S67" s="565"/>
      <c r="T67" s="565"/>
      <c r="U67" s="565"/>
      <c r="V67" s="565"/>
      <c r="W67" s="565"/>
      <c r="X67" s="565"/>
      <c r="Y67" s="565"/>
      <c r="Z67" s="566"/>
      <c r="AA67" s="566"/>
      <c r="AB67" s="566"/>
      <c r="AC67" s="566"/>
      <c r="AD67" s="566"/>
      <c r="AE67" s="566"/>
      <c r="AF67" s="566"/>
      <c r="AG67" s="566"/>
      <c r="AH67" s="566"/>
      <c r="AI67" s="566"/>
      <c r="AJ67" s="566"/>
      <c r="AK67" s="566"/>
      <c r="AL67" s="566"/>
      <c r="AM67" s="566"/>
      <c r="AN67" s="566"/>
      <c r="AO67" s="566"/>
      <c r="AP67" s="566"/>
      <c r="AQ67" s="566"/>
      <c r="AR67" s="566"/>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row>
    <row r="68" spans="4:66" ht="20.100000000000001" customHeight="1">
      <c r="D68" s="565"/>
      <c r="E68" s="565"/>
      <c r="F68" s="565"/>
      <c r="G68" s="565"/>
      <c r="H68" s="565"/>
      <c r="I68" s="565"/>
      <c r="J68" s="565"/>
      <c r="K68" s="565"/>
      <c r="L68" s="565"/>
      <c r="M68" s="565"/>
      <c r="N68" s="565"/>
      <c r="O68" s="565"/>
      <c r="P68" s="565"/>
      <c r="Q68" s="565"/>
      <c r="R68" s="565"/>
      <c r="S68" s="565"/>
      <c r="T68" s="565"/>
      <c r="U68" s="565"/>
      <c r="V68" s="565"/>
      <c r="W68" s="565"/>
      <c r="X68" s="565"/>
      <c r="Y68" s="565"/>
      <c r="Z68" s="566"/>
      <c r="AA68" s="566"/>
      <c r="AB68" s="566"/>
      <c r="AC68" s="566"/>
      <c r="AD68" s="566"/>
      <c r="AE68" s="566"/>
      <c r="AF68" s="566"/>
      <c r="AG68" s="566"/>
      <c r="AH68" s="566"/>
      <c r="AI68" s="566"/>
      <c r="AJ68" s="566"/>
      <c r="AK68" s="566"/>
      <c r="AL68" s="566"/>
      <c r="AM68" s="566"/>
      <c r="AN68" s="566"/>
      <c r="AO68" s="566"/>
      <c r="AP68" s="566"/>
      <c r="AQ68" s="566"/>
      <c r="AR68" s="566"/>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row>
    <row r="69" spans="4:66" ht="20.100000000000001" customHeight="1">
      <c r="D69" s="565"/>
      <c r="E69" s="565"/>
      <c r="F69" s="565"/>
      <c r="G69" s="565"/>
      <c r="H69" s="565"/>
      <c r="I69" s="565"/>
      <c r="J69" s="565"/>
      <c r="K69" s="565"/>
      <c r="L69" s="565"/>
      <c r="M69" s="565"/>
      <c r="N69" s="565"/>
      <c r="O69" s="565"/>
      <c r="P69" s="565"/>
      <c r="Q69" s="565"/>
      <c r="R69" s="565"/>
      <c r="S69" s="565"/>
      <c r="T69" s="565"/>
      <c r="U69" s="565"/>
      <c r="V69" s="565"/>
      <c r="W69" s="565"/>
      <c r="X69" s="565"/>
      <c r="Y69" s="565"/>
      <c r="Z69" s="566"/>
      <c r="AA69" s="566"/>
      <c r="AB69" s="566"/>
      <c r="AC69" s="566"/>
      <c r="AD69" s="566"/>
      <c r="AE69" s="566"/>
      <c r="AF69" s="566"/>
      <c r="AG69" s="566"/>
      <c r="AH69" s="566"/>
      <c r="AI69" s="566"/>
      <c r="AJ69" s="566"/>
      <c r="AK69" s="566"/>
      <c r="AL69" s="566"/>
      <c r="AM69" s="566"/>
      <c r="AN69" s="566"/>
      <c r="AO69" s="566"/>
      <c r="AP69" s="566"/>
      <c r="AQ69" s="566"/>
      <c r="AR69" s="566"/>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row>
    <row r="70" spans="4:66" ht="20.100000000000001" customHeight="1">
      <c r="D70" s="565"/>
      <c r="E70" s="565"/>
      <c r="F70" s="565"/>
      <c r="G70" s="565"/>
      <c r="H70" s="565"/>
      <c r="I70" s="565"/>
      <c r="J70" s="565"/>
      <c r="K70" s="565"/>
      <c r="L70" s="565"/>
      <c r="M70" s="565"/>
      <c r="N70" s="565"/>
      <c r="O70" s="565"/>
      <c r="P70" s="565"/>
      <c r="Q70" s="565"/>
      <c r="R70" s="565"/>
      <c r="S70" s="565"/>
      <c r="T70" s="565"/>
      <c r="U70" s="565"/>
      <c r="V70" s="565"/>
      <c r="W70" s="565"/>
      <c r="X70" s="565"/>
      <c r="Y70" s="565"/>
      <c r="Z70" s="566"/>
      <c r="AA70" s="566"/>
      <c r="AB70" s="566"/>
      <c r="AC70" s="566"/>
      <c r="AD70" s="566"/>
      <c r="AE70" s="566"/>
      <c r="AF70" s="566"/>
      <c r="AG70" s="566"/>
      <c r="AH70" s="566"/>
      <c r="AI70" s="566"/>
      <c r="AJ70" s="566"/>
      <c r="AK70" s="566"/>
      <c r="AL70" s="566"/>
      <c r="AM70" s="566"/>
      <c r="AN70" s="566"/>
      <c r="AO70" s="566"/>
      <c r="AP70" s="566"/>
      <c r="AQ70" s="566"/>
      <c r="AR70" s="566"/>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70:Y70"/>
    <mergeCell ref="Z70:AR70"/>
    <mergeCell ref="AS70:BN70"/>
    <mergeCell ref="AT2:AW2"/>
    <mergeCell ref="AX2:BC2"/>
    <mergeCell ref="BD2:BE2"/>
    <mergeCell ref="BF2:BI2"/>
    <mergeCell ref="D68:Y68"/>
    <mergeCell ref="Z68:AR68"/>
    <mergeCell ref="AS68:BN68"/>
    <mergeCell ref="D69:Y69"/>
    <mergeCell ref="Z69:AR69"/>
    <mergeCell ref="AS69:BN69"/>
    <mergeCell ref="D66:Y66"/>
    <mergeCell ref="Z66:AR66"/>
    <mergeCell ref="AS66:BN66"/>
    <mergeCell ref="D67:Y67"/>
    <mergeCell ref="Z67:AR67"/>
    <mergeCell ref="AS67:BN67"/>
    <mergeCell ref="D64:Y64"/>
    <mergeCell ref="Z64:AR64"/>
    <mergeCell ref="AS64:BN64"/>
    <mergeCell ref="D65:Y65"/>
    <mergeCell ref="Z65:AR65"/>
    <mergeCell ref="AS65:BN65"/>
    <mergeCell ref="D62:Y62"/>
    <mergeCell ref="Z62:AR62"/>
    <mergeCell ref="AS62:BN62"/>
    <mergeCell ref="D63:Y63"/>
    <mergeCell ref="Z63:AR63"/>
    <mergeCell ref="AS63:BN63"/>
    <mergeCell ref="D60:Y60"/>
    <mergeCell ref="Z60:AR60"/>
    <mergeCell ref="AS60:BN60"/>
    <mergeCell ref="D61:Y61"/>
    <mergeCell ref="Z61:AR61"/>
    <mergeCell ref="AS61:BN61"/>
    <mergeCell ref="D58:Y58"/>
    <mergeCell ref="Z58:AR58"/>
    <mergeCell ref="AS58:BN58"/>
    <mergeCell ref="D59:Y59"/>
    <mergeCell ref="Z59:AR59"/>
    <mergeCell ref="AS59:BN59"/>
    <mergeCell ref="D56:Y56"/>
    <mergeCell ref="Z56:AR56"/>
    <mergeCell ref="AS56:BN56"/>
    <mergeCell ref="D57:Y57"/>
    <mergeCell ref="Z57:AR57"/>
    <mergeCell ref="AS57:BN57"/>
    <mergeCell ref="D54:Y54"/>
    <mergeCell ref="Z54:AR54"/>
    <mergeCell ref="AS54:BN54"/>
    <mergeCell ref="D55:Y55"/>
    <mergeCell ref="Z55:AR55"/>
    <mergeCell ref="AS55:BN55"/>
    <mergeCell ref="D52:Y52"/>
    <mergeCell ref="Z52:AR52"/>
    <mergeCell ref="AS52:BN52"/>
    <mergeCell ref="D53:Y53"/>
    <mergeCell ref="Z53:AR53"/>
    <mergeCell ref="AS53:BN53"/>
    <mergeCell ref="D50:Y50"/>
    <mergeCell ref="Z50:AR50"/>
    <mergeCell ref="AS50:BN50"/>
    <mergeCell ref="D51:Y51"/>
    <mergeCell ref="Z51:AR51"/>
    <mergeCell ref="AS51:BN51"/>
    <mergeCell ref="D48:Y48"/>
    <mergeCell ref="Z48:AR48"/>
    <mergeCell ref="AS48:BN48"/>
    <mergeCell ref="D49:Y49"/>
    <mergeCell ref="Z49:AR49"/>
    <mergeCell ref="AS49:BN49"/>
    <mergeCell ref="D38:Y38"/>
    <mergeCell ref="Z38:AR38"/>
    <mergeCell ref="AS38:BN38"/>
    <mergeCell ref="D39:Y39"/>
    <mergeCell ref="Z39:AR39"/>
    <mergeCell ref="AS39:BN39"/>
    <mergeCell ref="AS40:BN40"/>
    <mergeCell ref="AS41:BN41"/>
    <mergeCell ref="D40:Y40"/>
    <mergeCell ref="Z40:AR40"/>
    <mergeCell ref="D41:Y41"/>
    <mergeCell ref="Z41:AR41"/>
    <mergeCell ref="D34:Y34"/>
    <mergeCell ref="Z34:AR34"/>
    <mergeCell ref="AS34:BN34"/>
    <mergeCell ref="D35:Y35"/>
    <mergeCell ref="Z35:AR35"/>
    <mergeCell ref="AS35:BN35"/>
    <mergeCell ref="D32:Y32"/>
    <mergeCell ref="Z32:AR32"/>
    <mergeCell ref="AS32:BN32"/>
    <mergeCell ref="D33:Y33"/>
    <mergeCell ref="Z33:AR33"/>
    <mergeCell ref="AS33:BN33"/>
    <mergeCell ref="D30:Y30"/>
    <mergeCell ref="Z30:AR30"/>
    <mergeCell ref="AS30:BN30"/>
    <mergeCell ref="D31:Y31"/>
    <mergeCell ref="Z31:AR31"/>
    <mergeCell ref="AS31:BN31"/>
    <mergeCell ref="D28:Y28"/>
    <mergeCell ref="Z28:AR28"/>
    <mergeCell ref="AS28:BN28"/>
    <mergeCell ref="D29:Y29"/>
    <mergeCell ref="Z29:AR29"/>
    <mergeCell ref="AS29:BN29"/>
    <mergeCell ref="AS25:BN25"/>
    <mergeCell ref="D26:Y26"/>
    <mergeCell ref="Z26:AR26"/>
    <mergeCell ref="AS26:BN26"/>
    <mergeCell ref="D27:Y27"/>
    <mergeCell ref="Z27:AR27"/>
    <mergeCell ref="AS27:BN27"/>
    <mergeCell ref="AS17:BN17"/>
    <mergeCell ref="AS18:BN18"/>
    <mergeCell ref="AS19:BN19"/>
    <mergeCell ref="AS20:BN20"/>
    <mergeCell ref="AS21:BN21"/>
    <mergeCell ref="AS22:BN22"/>
    <mergeCell ref="Z20:AR20"/>
    <mergeCell ref="Z21:AR21"/>
    <mergeCell ref="Z22:AR22"/>
    <mergeCell ref="D19:Y19"/>
    <mergeCell ref="D20:Y20"/>
    <mergeCell ref="D21:Y21"/>
    <mergeCell ref="D22:Y22"/>
    <mergeCell ref="D23:Y23"/>
    <mergeCell ref="D24:Y24"/>
    <mergeCell ref="D17:Y17"/>
    <mergeCell ref="D18:Y18"/>
    <mergeCell ref="AS13:BN13"/>
    <mergeCell ref="AS14:BN14"/>
    <mergeCell ref="AS15:BN15"/>
    <mergeCell ref="AS16:BN16"/>
    <mergeCell ref="Z17:AR17"/>
    <mergeCell ref="Z18:AR18"/>
    <mergeCell ref="Z19:AR19"/>
    <mergeCell ref="Z11:AR11"/>
    <mergeCell ref="Z12:AR12"/>
    <mergeCell ref="Z13:AR13"/>
    <mergeCell ref="Z14:AR14"/>
    <mergeCell ref="Z15:AR15"/>
    <mergeCell ref="Z16:AR16"/>
    <mergeCell ref="DS6:ED6"/>
    <mergeCell ref="D6:Y6"/>
    <mergeCell ref="D10:Y10"/>
    <mergeCell ref="D7:Y7"/>
    <mergeCell ref="Z6:AR6"/>
    <mergeCell ref="Z7:AR7"/>
    <mergeCell ref="AS6:BN6"/>
    <mergeCell ref="AS7:BN7"/>
    <mergeCell ref="AS10:BN10"/>
    <mergeCell ref="Z10:AR10"/>
    <mergeCell ref="AS46:BN46"/>
    <mergeCell ref="AS47:BN47"/>
    <mergeCell ref="D46:Y46"/>
    <mergeCell ref="Z46:AR46"/>
    <mergeCell ref="D47:Y47"/>
    <mergeCell ref="Z47:AR47"/>
    <mergeCell ref="AS42:BN42"/>
    <mergeCell ref="AS43:BN43"/>
    <mergeCell ref="D42:Y42"/>
    <mergeCell ref="Z42:AR42"/>
    <mergeCell ref="D43:Y43"/>
    <mergeCell ref="Z43:AR43"/>
    <mergeCell ref="D44:Y44"/>
    <mergeCell ref="Z44:AR44"/>
    <mergeCell ref="AS44:BN44"/>
    <mergeCell ref="D45:Y45"/>
    <mergeCell ref="Z45:AR45"/>
    <mergeCell ref="AS45:BN45"/>
    <mergeCell ref="D4:BO4"/>
    <mergeCell ref="BJ2:BK2"/>
    <mergeCell ref="BL2:BN2"/>
    <mergeCell ref="BO2:BP2"/>
    <mergeCell ref="AS36:BN36"/>
    <mergeCell ref="AS37:BN37"/>
    <mergeCell ref="D36:Y36"/>
    <mergeCell ref="Z36:AR36"/>
    <mergeCell ref="D37:Y37"/>
    <mergeCell ref="Z37:AR37"/>
    <mergeCell ref="AS23:BN23"/>
    <mergeCell ref="AS24:BN24"/>
    <mergeCell ref="D25:Y25"/>
    <mergeCell ref="Z23:AR23"/>
    <mergeCell ref="Z24:AR24"/>
    <mergeCell ref="Z25:AR25"/>
    <mergeCell ref="D11:Y11"/>
    <mergeCell ref="D12:Y12"/>
    <mergeCell ref="D13:Y13"/>
    <mergeCell ref="D14:Y14"/>
    <mergeCell ref="D15:Y15"/>
    <mergeCell ref="D16:Y16"/>
    <mergeCell ref="AS11:BN11"/>
    <mergeCell ref="AS12:BN12"/>
  </mergeCells>
  <phoneticPr fontId="1"/>
  <conditionalFormatting sqref="AX2 BF2:BG2 BL2">
    <cfRule type="containsBlanks" dxfId="6" priority="1" stopIfTrue="1">
      <formula>LEN(TRIM(AX2))=0</formula>
    </cfRule>
  </conditionalFormatting>
  <conditionalFormatting sqref="BF2:BI2 BL2">
    <cfRule type="containsBlanks" dxfId="5" priority="3" stopIfTrue="1">
      <formula>LEN(TRIM(BF2))=0</formula>
    </cfRule>
  </conditionalFormatting>
  <conditionalFormatting sqref="AX2:BC2">
    <cfRule type="containsBlanks" dxfId="4" priority="2" stopIfTrue="1">
      <formula>LEN(TRIM(AX2))=0</formula>
    </cfRule>
  </conditionalFormatting>
  <dataValidations disablePrompts="1" count="1">
    <dataValidation type="list" allowBlank="1" showInputMessage="1" showErrorMessage="1" sqref="DK5:DM5 DB5:DD5" xr:uid="{00000000-0002-0000-0500-000000000000}">
      <formula1>"□,■"</formula1>
    </dataValidation>
  </dataValidations>
  <pageMargins left="0.7" right="0.7" top="0.75" bottom="0.75" header="0.3" footer="0.3"/>
  <pageSetup paperSize="9" orientation="portrait" r:id="rId1"/>
  <headerFooter>
    <oddFooter>&amp;R&amp;9 20220310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7C32-1C5C-4B4C-8D76-C6F5E79402F6}">
  <sheetPr>
    <pageSetUpPr fitToPage="1"/>
  </sheetPr>
  <dimension ref="B1:CD59"/>
  <sheetViews>
    <sheetView showGridLines="0" tabSelected="1" view="pageBreakPreview" zoomScaleNormal="100" zoomScaleSheetLayoutView="100" workbookViewId="0">
      <selection activeCell="CH24" sqref="CH24"/>
    </sheetView>
  </sheetViews>
  <sheetFormatPr defaultColWidth="9" defaultRowHeight="13.2"/>
  <cols>
    <col min="1" max="1" width="1.6640625" customWidth="1"/>
    <col min="2" max="8" width="1.109375" customWidth="1"/>
    <col min="9" max="9" width="3.88671875" customWidth="1"/>
    <col min="10" max="47" width="1.109375" customWidth="1"/>
    <col min="48" max="48" width="1" customWidth="1"/>
    <col min="49" max="54" width="1.109375" customWidth="1"/>
    <col min="55" max="57" width="1.6640625" customWidth="1"/>
    <col min="58" max="80" width="1.109375" customWidth="1"/>
    <col min="81" max="81" width="0.109375" customWidth="1"/>
    <col min="82" max="82" width="4.109375" customWidth="1"/>
    <col min="83" max="83" width="3.77734375" customWidth="1"/>
  </cols>
  <sheetData>
    <row r="1" spans="2:80">
      <c r="BP1" s="642"/>
      <c r="BQ1" s="642"/>
      <c r="BR1" s="642"/>
      <c r="BS1" s="642"/>
      <c r="BT1" s="642"/>
      <c r="BU1" s="642"/>
      <c r="BV1" s="642"/>
      <c r="BW1" s="642"/>
      <c r="BX1" s="642"/>
      <c r="BY1" s="642"/>
      <c r="BZ1" s="642"/>
    </row>
    <row r="2" spans="2:80" ht="13.8" thickBot="1"/>
    <row r="3" spans="2:80" ht="24.75" customHeight="1" thickTop="1" thickBot="1">
      <c r="D3" s="455"/>
      <c r="E3" s="455"/>
      <c r="F3" s="653" t="s">
        <v>83</v>
      </c>
      <c r="G3" s="654"/>
      <c r="H3" s="654"/>
      <c r="I3" s="654"/>
      <c r="J3" s="654"/>
      <c r="K3" s="654"/>
      <c r="L3" s="654"/>
      <c r="M3" s="654"/>
      <c r="N3" s="654"/>
      <c r="O3" s="654"/>
      <c r="P3" s="654"/>
      <c r="Q3" s="654"/>
      <c r="R3" s="654"/>
      <c r="S3" s="654"/>
      <c r="T3" s="654"/>
      <c r="U3" s="654"/>
      <c r="V3" s="654"/>
      <c r="W3" s="654"/>
      <c r="X3" s="654"/>
      <c r="Y3" s="655" t="s">
        <v>85</v>
      </c>
      <c r="Z3" s="656"/>
      <c r="AA3" s="656"/>
      <c r="AB3" s="656"/>
      <c r="AC3" s="656"/>
      <c r="AD3" s="656"/>
      <c r="AE3" s="656"/>
      <c r="AF3" s="657"/>
      <c r="AG3" s="656"/>
      <c r="AH3" s="656"/>
      <c r="AI3" s="656"/>
      <c r="AJ3" s="656"/>
      <c r="AK3" s="656"/>
      <c r="AL3" s="656"/>
      <c r="AM3" s="656"/>
      <c r="AN3" s="656"/>
      <c r="AO3" s="656"/>
      <c r="AP3" s="656"/>
      <c r="AQ3" s="656"/>
      <c r="AR3" s="656"/>
      <c r="AS3" s="656"/>
      <c r="AT3" s="658"/>
      <c r="AU3" s="655" t="s">
        <v>86</v>
      </c>
      <c r="AV3" s="656"/>
      <c r="AW3" s="656"/>
      <c r="AX3" s="656"/>
      <c r="AY3" s="656"/>
      <c r="AZ3" s="658"/>
      <c r="BA3" s="654" t="s">
        <v>84</v>
      </c>
      <c r="BB3" s="654"/>
      <c r="BC3" s="654"/>
      <c r="BD3" s="654"/>
      <c r="BE3" s="654"/>
      <c r="BF3" s="654"/>
      <c r="BG3" s="654"/>
      <c r="BH3" s="654"/>
      <c r="BI3" s="654"/>
      <c r="BJ3" s="654"/>
      <c r="BK3" s="654"/>
      <c r="BL3" s="654"/>
      <c r="BM3" s="654"/>
      <c r="BN3" s="654"/>
      <c r="BO3" s="654"/>
      <c r="BP3" s="654"/>
      <c r="BQ3" s="654"/>
      <c r="BR3" s="654"/>
      <c r="BS3" s="659"/>
    </row>
    <row r="4" spans="2:80" ht="13.8" thickTop="1">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7"/>
      <c r="AO4" s="457"/>
      <c r="AP4" s="457"/>
      <c r="AQ4" s="457"/>
      <c r="AR4" s="457"/>
      <c r="AS4" s="457"/>
      <c r="AT4" s="457"/>
      <c r="AU4" s="457"/>
      <c r="AV4" s="457"/>
      <c r="AW4" s="457"/>
      <c r="AX4" s="457"/>
      <c r="AY4" s="457"/>
      <c r="AZ4" s="457"/>
      <c r="BA4" s="457"/>
      <c r="BB4" s="457"/>
      <c r="BC4" s="457"/>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row>
    <row r="5" spans="2:80">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Z5" s="642" t="s">
        <v>185</v>
      </c>
      <c r="BA5" s="642"/>
      <c r="BB5" s="642"/>
      <c r="BC5" s="642"/>
      <c r="BD5" s="652"/>
      <c r="BE5" s="652"/>
      <c r="BF5" s="652"/>
      <c r="BG5" s="652"/>
      <c r="BH5" s="652"/>
      <c r="BI5" s="652"/>
      <c r="BJ5" s="645" t="s">
        <v>0</v>
      </c>
      <c r="BK5" s="645"/>
      <c r="BL5" s="652"/>
      <c r="BM5" s="652"/>
      <c r="BN5" s="652"/>
      <c r="BO5" s="652"/>
      <c r="BP5" s="645" t="s">
        <v>1</v>
      </c>
      <c r="BQ5" s="645"/>
      <c r="BR5" s="652"/>
      <c r="BS5" s="652"/>
      <c r="BT5" s="652"/>
      <c r="BU5" s="645" t="s">
        <v>523</v>
      </c>
      <c r="BV5" s="645"/>
      <c r="BW5" s="469"/>
      <c r="BX5" s="469"/>
    </row>
    <row r="6" spans="2:80">
      <c r="AP6" s="651" t="s">
        <v>460</v>
      </c>
      <c r="AQ6" s="651"/>
      <c r="AR6" s="651"/>
      <c r="AS6" s="651"/>
      <c r="AT6" s="651"/>
      <c r="AU6" s="651"/>
      <c r="AV6" s="651"/>
      <c r="AW6" s="651"/>
      <c r="AX6" s="651"/>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row>
    <row r="7" spans="2:80" ht="13.5" customHeight="1">
      <c r="AP7" s="642"/>
      <c r="AQ7" s="642"/>
      <c r="AR7" s="642"/>
      <c r="AS7" s="642"/>
      <c r="AT7" s="650" t="s">
        <v>461</v>
      </c>
      <c r="AU7" s="650"/>
      <c r="AV7" s="650"/>
      <c r="AW7" s="650"/>
      <c r="AX7" s="650"/>
      <c r="AY7" s="650"/>
      <c r="AZ7" s="650"/>
      <c r="BA7" s="650"/>
      <c r="BB7" s="650"/>
      <c r="BC7" s="650"/>
      <c r="BD7" s="642" t="s">
        <v>462</v>
      </c>
      <c r="BE7" s="642"/>
      <c r="BF7" s="649"/>
      <c r="BG7" s="649"/>
      <c r="BH7" s="649"/>
      <c r="BI7" s="649"/>
      <c r="BJ7" s="649"/>
      <c r="BK7" s="649"/>
      <c r="BL7" s="649"/>
      <c r="BM7" s="649"/>
      <c r="BN7" s="649"/>
      <c r="BO7" s="649"/>
      <c r="BP7" s="649"/>
      <c r="BQ7" s="649"/>
      <c r="BR7" s="649"/>
      <c r="BS7" s="649"/>
      <c r="BT7" s="649"/>
      <c r="BU7" s="649"/>
      <c r="BV7" s="649"/>
      <c r="BW7" s="649"/>
      <c r="BX7" s="649"/>
      <c r="BY7" s="649"/>
      <c r="BZ7" s="649"/>
    </row>
    <row r="8" spans="2:80" ht="13.5" customHeight="1">
      <c r="AP8" s="642"/>
      <c r="AQ8" s="642"/>
      <c r="AR8" s="642"/>
      <c r="AS8" s="642"/>
      <c r="AT8" s="650" t="s">
        <v>291</v>
      </c>
      <c r="AU8" s="650"/>
      <c r="AV8" s="650"/>
      <c r="AW8" s="650"/>
      <c r="AX8" s="650"/>
      <c r="AY8" s="650"/>
      <c r="AZ8" s="650"/>
      <c r="BA8" s="650"/>
      <c r="BB8" s="650"/>
      <c r="BC8" s="650"/>
      <c r="BD8" s="642" t="s">
        <v>462</v>
      </c>
      <c r="BE8" s="642"/>
      <c r="BF8" s="649"/>
      <c r="BG8" s="649"/>
      <c r="BH8" s="649"/>
      <c r="BI8" s="649"/>
      <c r="BJ8" s="649"/>
      <c r="BK8" s="649"/>
      <c r="BL8" s="649"/>
      <c r="BM8" s="649"/>
      <c r="BN8" s="649"/>
      <c r="BO8" s="649"/>
      <c r="BP8" s="649"/>
      <c r="BQ8" s="649"/>
      <c r="BR8" s="649"/>
      <c r="BS8" s="649"/>
      <c r="BT8" s="649"/>
      <c r="BU8" s="649"/>
      <c r="BV8" s="649"/>
      <c r="BW8" s="649"/>
      <c r="BX8" s="649"/>
      <c r="BY8" s="649"/>
      <c r="BZ8" s="649"/>
    </row>
    <row r="9" spans="2:80" ht="13.5" customHeight="1">
      <c r="AP9" s="642"/>
      <c r="AQ9" s="642"/>
      <c r="AR9" s="642"/>
      <c r="AS9" s="642"/>
      <c r="AT9" s="650" t="s">
        <v>463</v>
      </c>
      <c r="AU9" s="650"/>
      <c r="AV9" s="650"/>
      <c r="AW9" s="650"/>
      <c r="AX9" s="650"/>
      <c r="AY9" s="650"/>
      <c r="AZ9" s="650"/>
      <c r="BA9" s="650"/>
      <c r="BB9" s="650"/>
      <c r="BC9" s="650"/>
      <c r="BD9" s="642" t="s">
        <v>462</v>
      </c>
      <c r="BE9" s="642"/>
      <c r="BF9" s="649"/>
      <c r="BG9" s="649"/>
      <c r="BH9" s="649"/>
      <c r="BI9" s="649"/>
      <c r="BJ9" s="649"/>
      <c r="BK9" s="649"/>
      <c r="BL9" s="649"/>
      <c r="BM9" s="649"/>
      <c r="BN9" s="649"/>
      <c r="BO9" s="649"/>
      <c r="BP9" s="649"/>
      <c r="BQ9" s="649"/>
      <c r="BR9" s="649"/>
      <c r="BS9" s="649"/>
      <c r="BT9" s="649"/>
      <c r="BU9" s="649"/>
      <c r="BV9" s="649"/>
      <c r="BW9" s="649"/>
      <c r="BX9" s="649"/>
      <c r="BY9" s="649"/>
      <c r="BZ9" s="649"/>
    </row>
    <row r="10" spans="2:80" ht="13.5" customHeight="1">
      <c r="AP10" s="642"/>
      <c r="AQ10" s="642"/>
      <c r="AR10" s="642"/>
      <c r="AS10" s="642"/>
      <c r="AT10" s="650" t="s">
        <v>464</v>
      </c>
      <c r="AU10" s="650"/>
      <c r="AV10" s="650"/>
      <c r="AW10" s="650"/>
      <c r="AX10" s="650"/>
      <c r="AY10" s="650"/>
      <c r="AZ10" s="650"/>
      <c r="BA10" s="650"/>
      <c r="BB10" s="650"/>
      <c r="BC10" s="650"/>
      <c r="BD10" s="642" t="s">
        <v>462</v>
      </c>
      <c r="BE10" s="642"/>
      <c r="BF10" s="649"/>
      <c r="BG10" s="649"/>
      <c r="BH10" s="649"/>
      <c r="BI10" s="649"/>
      <c r="BJ10" s="649"/>
      <c r="BK10" s="649"/>
      <c r="BL10" s="649"/>
      <c r="BM10" s="649"/>
      <c r="BN10" s="649"/>
      <c r="BO10" s="649"/>
      <c r="BP10" s="649"/>
      <c r="BQ10" s="649"/>
      <c r="BR10" s="649"/>
      <c r="BS10" s="649"/>
      <c r="BT10" s="649"/>
      <c r="BU10" s="649"/>
      <c r="BV10" s="649"/>
      <c r="BW10" s="649"/>
      <c r="BX10" s="649"/>
      <c r="BY10" s="649"/>
      <c r="BZ10" s="649"/>
    </row>
    <row r="11" spans="2:80" ht="13.5" customHeight="1">
      <c r="AP11" s="642"/>
      <c r="AQ11" s="642"/>
      <c r="AR11" s="642"/>
      <c r="AS11" s="642"/>
      <c r="AT11" s="650" t="s">
        <v>514</v>
      </c>
      <c r="AU11" s="650"/>
      <c r="AV11" s="650"/>
      <c r="AW11" s="650"/>
      <c r="AX11" s="650"/>
      <c r="AY11" s="650"/>
      <c r="AZ11" s="650"/>
      <c r="BA11" s="650"/>
      <c r="BB11" s="650"/>
      <c r="BC11" s="650"/>
      <c r="BD11" s="642" t="s">
        <v>462</v>
      </c>
      <c r="BE11" s="642"/>
      <c r="BF11" s="649"/>
      <c r="BG11" s="649"/>
      <c r="BH11" s="649"/>
      <c r="BI11" s="649"/>
      <c r="BJ11" s="649"/>
      <c r="BK11" s="649"/>
      <c r="BL11" s="649"/>
      <c r="BM11" s="649"/>
      <c r="BN11" s="649"/>
      <c r="BO11" s="649"/>
      <c r="BP11" s="649"/>
      <c r="BQ11" s="649"/>
      <c r="BR11" s="649"/>
      <c r="BS11" s="649"/>
      <c r="BT11" s="649"/>
      <c r="BU11" s="649"/>
      <c r="BV11" s="649"/>
      <c r="BW11" s="649"/>
      <c r="BX11" s="649"/>
      <c r="BY11" s="649"/>
      <c r="BZ11" s="649"/>
      <c r="CA11" s="466"/>
      <c r="CB11" s="466"/>
    </row>
    <row r="12" spans="2:80">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row>
    <row r="13" spans="2:80">
      <c r="E13" s="643" t="s">
        <v>465</v>
      </c>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c r="BM13" s="643"/>
      <c r="BN13" s="643"/>
      <c r="BO13" s="643"/>
      <c r="BP13" s="643"/>
      <c r="BQ13" s="643"/>
      <c r="BR13" s="643"/>
      <c r="BS13" s="643"/>
      <c r="BT13" s="643"/>
      <c r="BU13" s="643"/>
      <c r="BV13" s="643"/>
      <c r="BW13" s="467"/>
      <c r="BX13" s="467"/>
      <c r="BY13" s="470"/>
      <c r="BZ13" s="470"/>
      <c r="CA13" s="470"/>
    </row>
    <row r="14" spans="2:8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row>
    <row r="15" spans="2:80" ht="24" customHeight="1">
      <c r="B15" s="644" t="s">
        <v>468</v>
      </c>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44"/>
      <c r="AY15" s="644"/>
      <c r="AZ15" s="644"/>
      <c r="BA15" s="644"/>
      <c r="BB15" s="644"/>
      <c r="BC15" s="644"/>
      <c r="BD15" s="644"/>
      <c r="BE15" s="644"/>
      <c r="BF15" s="644"/>
      <c r="BG15" s="644"/>
      <c r="BH15" s="644"/>
      <c r="BI15" s="644"/>
      <c r="BJ15" s="644"/>
      <c r="BK15" s="644"/>
      <c r="BL15" s="644"/>
      <c r="BM15" s="644"/>
      <c r="BN15" s="644"/>
      <c r="BO15" s="644"/>
      <c r="BP15" s="644"/>
      <c r="BQ15" s="644"/>
      <c r="BR15" s="644"/>
      <c r="BS15" s="644"/>
      <c r="BT15" s="644"/>
      <c r="BU15" s="644"/>
      <c r="BV15" s="644"/>
      <c r="BW15" s="644"/>
      <c r="BX15" s="644"/>
      <c r="BY15" s="644"/>
      <c r="BZ15" s="644"/>
      <c r="CA15" s="644"/>
    </row>
    <row r="16" spans="2:80" ht="8.25" customHeight="1">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row>
    <row r="17" spans="2:82" ht="6" customHeight="1">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row>
    <row r="18" spans="2:82" ht="15.75" customHeight="1">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645" t="s">
        <v>7</v>
      </c>
      <c r="AM18" s="645"/>
      <c r="AN18" s="645"/>
      <c r="AO18" s="645"/>
      <c r="AP18" s="469"/>
      <c r="AQ18" s="469"/>
      <c r="AR18" s="469"/>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row>
    <row r="19" spans="2:82" ht="5.25" customHeight="1" thickBot="1">
      <c r="B19" s="646"/>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c r="AT19" s="646"/>
      <c r="AU19" s="646"/>
      <c r="AV19" s="646"/>
      <c r="AW19" s="646"/>
      <c r="AX19" s="646"/>
      <c r="AY19" s="646"/>
      <c r="AZ19" s="646"/>
      <c r="BA19" s="646"/>
      <c r="BB19" s="646"/>
      <c r="BC19" s="646"/>
      <c r="BD19" s="646"/>
      <c r="BE19" s="646"/>
      <c r="BF19" s="646"/>
      <c r="BG19" s="646"/>
      <c r="BH19" s="646"/>
      <c r="BI19" s="646"/>
      <c r="BJ19" s="646"/>
      <c r="BK19" s="646"/>
      <c r="BL19" s="646"/>
      <c r="BM19" s="646"/>
      <c r="BN19" s="646"/>
      <c r="BO19" s="646"/>
      <c r="BP19" s="646"/>
      <c r="BQ19" s="646"/>
      <c r="BR19" s="646"/>
      <c r="BS19" s="646"/>
      <c r="BT19" s="646"/>
      <c r="BU19" s="646"/>
      <c r="BV19" s="646"/>
      <c r="BW19" s="646"/>
      <c r="BX19" s="646"/>
      <c r="BY19" s="646"/>
      <c r="BZ19" s="646"/>
      <c r="CA19" s="646"/>
    </row>
    <row r="20" spans="2:82">
      <c r="B20" s="647" t="s">
        <v>167</v>
      </c>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458"/>
    </row>
    <row r="21" spans="2:82" ht="13.5" customHeight="1">
      <c r="B21" s="459"/>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c r="BY21" s="631"/>
      <c r="BZ21" s="631"/>
      <c r="CA21" s="471"/>
      <c r="CB21" s="460"/>
    </row>
    <row r="22" spans="2:82">
      <c r="B22" s="459"/>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32"/>
      <c r="BM22" s="632"/>
      <c r="BN22" s="632"/>
      <c r="BO22" s="632"/>
      <c r="BP22" s="632"/>
      <c r="BQ22" s="632"/>
      <c r="BR22" s="632"/>
      <c r="BS22" s="632"/>
      <c r="BT22" s="632"/>
      <c r="BU22" s="632"/>
      <c r="BV22" s="632"/>
      <c r="BW22" s="632"/>
      <c r="BX22" s="632"/>
      <c r="BY22" s="632"/>
      <c r="BZ22" s="632"/>
      <c r="CA22" s="471"/>
      <c r="CB22" s="460"/>
    </row>
    <row r="23" spans="2:82" s="461" customFormat="1" ht="18.75" customHeight="1">
      <c r="B23" s="605" t="s">
        <v>169</v>
      </c>
      <c r="C23" s="590"/>
      <c r="D23" s="590"/>
      <c r="E23" s="590"/>
      <c r="F23" s="590"/>
      <c r="G23" s="590"/>
      <c r="H23" s="590"/>
      <c r="I23" s="591"/>
      <c r="J23" s="608" t="s">
        <v>40</v>
      </c>
      <c r="K23" s="590"/>
      <c r="L23" s="590"/>
      <c r="M23" s="590"/>
      <c r="N23" s="590"/>
      <c r="O23" s="590"/>
      <c r="P23" s="590"/>
      <c r="Q23" s="590"/>
      <c r="R23" s="590"/>
      <c r="S23" s="590"/>
      <c r="T23" s="590"/>
      <c r="U23" s="590"/>
      <c r="V23" s="590"/>
      <c r="W23" s="590"/>
      <c r="X23" s="590"/>
      <c r="Y23" s="591"/>
      <c r="Z23" s="608" t="s">
        <v>170</v>
      </c>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c r="BB23" s="591"/>
      <c r="BC23" s="636" t="s">
        <v>518</v>
      </c>
      <c r="BD23" s="637"/>
      <c r="BE23" s="637"/>
      <c r="BF23" s="637"/>
      <c r="BG23" s="637"/>
      <c r="BH23" s="637"/>
      <c r="BI23" s="637"/>
      <c r="BJ23" s="637"/>
      <c r="BK23" s="637"/>
      <c r="BL23" s="637"/>
      <c r="BM23" s="637"/>
      <c r="BN23" s="637"/>
      <c r="BO23" s="637"/>
      <c r="BP23" s="637"/>
      <c r="BQ23" s="637"/>
      <c r="BR23" s="637"/>
      <c r="BS23" s="637"/>
      <c r="BT23" s="637"/>
      <c r="BU23" s="637"/>
      <c r="BV23" s="637"/>
      <c r="BW23" s="637"/>
      <c r="BX23" s="637"/>
      <c r="BY23" s="637"/>
      <c r="BZ23" s="637"/>
      <c r="CA23" s="612"/>
      <c r="CB23" s="638"/>
    </row>
    <row r="24" spans="2:82" s="461" customFormat="1" ht="26.25" customHeight="1">
      <c r="B24" s="606"/>
      <c r="C24" s="602"/>
      <c r="D24" s="602"/>
      <c r="E24" s="602"/>
      <c r="F24" s="602"/>
      <c r="G24" s="602"/>
      <c r="H24" s="602"/>
      <c r="I24" s="607"/>
      <c r="J24" s="601"/>
      <c r="K24" s="602"/>
      <c r="L24" s="602"/>
      <c r="M24" s="602"/>
      <c r="N24" s="602"/>
      <c r="O24" s="602"/>
      <c r="P24" s="602"/>
      <c r="Q24" s="602"/>
      <c r="R24" s="602"/>
      <c r="S24" s="602"/>
      <c r="T24" s="602"/>
      <c r="U24" s="602"/>
      <c r="V24" s="602"/>
      <c r="W24" s="602"/>
      <c r="X24" s="602"/>
      <c r="Y24" s="607"/>
      <c r="Z24" s="633"/>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4"/>
      <c r="AZ24" s="634"/>
      <c r="BA24" s="634"/>
      <c r="BB24" s="635"/>
      <c r="BC24" s="472" t="s">
        <v>519</v>
      </c>
      <c r="BD24" s="473"/>
      <c r="BE24" s="474"/>
      <c r="BF24" s="619" t="s">
        <v>520</v>
      </c>
      <c r="BG24" s="620"/>
      <c r="BH24" s="620"/>
      <c r="BI24" s="620"/>
      <c r="BJ24" s="620"/>
      <c r="BK24" s="620"/>
      <c r="BL24" s="620"/>
      <c r="BM24" s="620"/>
      <c r="BN24" s="620"/>
      <c r="BO24" s="620"/>
      <c r="BP24" s="620"/>
      <c r="BQ24" s="620"/>
      <c r="BR24" s="621"/>
      <c r="BS24" s="639" t="s">
        <v>171</v>
      </c>
      <c r="BT24" s="640"/>
      <c r="BU24" s="640"/>
      <c r="BV24" s="640"/>
      <c r="BW24" s="640"/>
      <c r="BX24" s="640"/>
      <c r="BY24" s="640"/>
      <c r="BZ24" s="640"/>
      <c r="CA24" s="640"/>
      <c r="CB24" s="641"/>
      <c r="CC24" s="475"/>
      <c r="CD24" s="475"/>
    </row>
    <row r="25" spans="2:82" s="461" customFormat="1" ht="18.75" customHeight="1">
      <c r="B25" s="605" t="s">
        <v>373</v>
      </c>
      <c r="C25" s="575"/>
      <c r="D25" s="575"/>
      <c r="E25" s="575"/>
      <c r="F25" s="575"/>
      <c r="G25" s="575"/>
      <c r="H25" s="575"/>
      <c r="I25" s="576"/>
      <c r="J25" s="622"/>
      <c r="K25" s="623"/>
      <c r="L25" s="623"/>
      <c r="M25" s="623"/>
      <c r="N25" s="623"/>
      <c r="O25" s="623"/>
      <c r="P25" s="623"/>
      <c r="Q25" s="623"/>
      <c r="R25" s="623"/>
      <c r="S25" s="623"/>
      <c r="T25" s="623"/>
      <c r="U25" s="623"/>
      <c r="V25" s="623"/>
      <c r="W25" s="623"/>
      <c r="X25" s="623"/>
      <c r="Y25" s="624"/>
      <c r="Z25" s="628"/>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30"/>
      <c r="BC25" s="568" t="s">
        <v>3</v>
      </c>
      <c r="BD25" s="612"/>
      <c r="BE25" s="569"/>
      <c r="BF25" s="613" t="s">
        <v>521</v>
      </c>
      <c r="BG25" s="614"/>
      <c r="BH25" s="614"/>
      <c r="BI25" s="614"/>
      <c r="BJ25" s="614"/>
      <c r="BK25" s="614"/>
      <c r="BL25" s="614"/>
      <c r="BM25" s="614"/>
      <c r="BN25" s="614"/>
      <c r="BO25" s="614"/>
      <c r="BP25" s="614"/>
      <c r="BQ25" s="614"/>
      <c r="BR25" s="615"/>
      <c r="BS25" s="616"/>
      <c r="BT25" s="617"/>
      <c r="BU25" s="617"/>
      <c r="BV25" s="617"/>
      <c r="BW25" s="617"/>
      <c r="BX25" s="617"/>
      <c r="BY25" s="617"/>
      <c r="BZ25" s="617"/>
      <c r="CA25" s="617"/>
      <c r="CB25" s="618"/>
    </row>
    <row r="26" spans="2:82" s="461" customFormat="1" ht="18.75" customHeight="1">
      <c r="B26" s="589"/>
      <c r="C26" s="590"/>
      <c r="D26" s="590"/>
      <c r="E26" s="590"/>
      <c r="F26" s="590"/>
      <c r="G26" s="590"/>
      <c r="H26" s="590"/>
      <c r="I26" s="591"/>
      <c r="J26" s="625"/>
      <c r="K26" s="626"/>
      <c r="L26" s="626"/>
      <c r="M26" s="626"/>
      <c r="N26" s="626"/>
      <c r="O26" s="626"/>
      <c r="P26" s="626"/>
      <c r="Q26" s="626"/>
      <c r="R26" s="626"/>
      <c r="S26" s="626"/>
      <c r="T26" s="626"/>
      <c r="U26" s="626"/>
      <c r="V26" s="626"/>
      <c r="W26" s="626"/>
      <c r="X26" s="626"/>
      <c r="Y26" s="627"/>
      <c r="Z26" s="609"/>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1"/>
      <c r="BC26" s="568" t="s">
        <v>3</v>
      </c>
      <c r="BD26" s="612"/>
      <c r="BE26" s="569"/>
      <c r="BF26" s="619" t="s">
        <v>522</v>
      </c>
      <c r="BG26" s="620"/>
      <c r="BH26" s="620"/>
      <c r="BI26" s="620"/>
      <c r="BJ26" s="620"/>
      <c r="BK26" s="620"/>
      <c r="BL26" s="620"/>
      <c r="BM26" s="620"/>
      <c r="BN26" s="620"/>
      <c r="BO26" s="620"/>
      <c r="BP26" s="620"/>
      <c r="BQ26" s="620"/>
      <c r="BR26" s="621"/>
      <c r="BS26" s="616"/>
      <c r="BT26" s="617"/>
      <c r="BU26" s="617"/>
      <c r="BV26" s="617"/>
      <c r="BW26" s="617"/>
      <c r="BX26" s="617"/>
      <c r="BY26" s="617"/>
      <c r="BZ26" s="617"/>
      <c r="CA26" s="617"/>
      <c r="CB26" s="618"/>
    </row>
    <row r="27" spans="2:82" s="461" customFormat="1" ht="18.75" customHeight="1">
      <c r="B27" s="605" t="s">
        <v>470</v>
      </c>
      <c r="C27" s="575"/>
      <c r="D27" s="575"/>
      <c r="E27" s="575"/>
      <c r="F27" s="575"/>
      <c r="G27" s="575"/>
      <c r="H27" s="575"/>
      <c r="I27" s="576"/>
      <c r="J27" s="574"/>
      <c r="K27" s="575"/>
      <c r="L27" s="575"/>
      <c r="M27" s="575"/>
      <c r="N27" s="575"/>
      <c r="O27" s="575"/>
      <c r="P27" s="575"/>
      <c r="Q27" s="575"/>
      <c r="R27" s="575"/>
      <c r="S27" s="575"/>
      <c r="T27" s="575"/>
      <c r="U27" s="575"/>
      <c r="V27" s="575"/>
      <c r="W27" s="575"/>
      <c r="X27" s="575"/>
      <c r="Y27" s="576"/>
      <c r="Z27" s="609"/>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1"/>
      <c r="BC27" s="568" t="s">
        <v>3</v>
      </c>
      <c r="BD27" s="612"/>
      <c r="BE27" s="569"/>
      <c r="BF27" s="613" t="s">
        <v>521</v>
      </c>
      <c r="BG27" s="614"/>
      <c r="BH27" s="614"/>
      <c r="BI27" s="614"/>
      <c r="BJ27" s="614"/>
      <c r="BK27" s="614"/>
      <c r="BL27" s="614"/>
      <c r="BM27" s="614"/>
      <c r="BN27" s="614"/>
      <c r="BO27" s="614"/>
      <c r="BP27" s="614"/>
      <c r="BQ27" s="614"/>
      <c r="BR27" s="615"/>
      <c r="BS27" s="616"/>
      <c r="BT27" s="617"/>
      <c r="BU27" s="617"/>
      <c r="BV27" s="617"/>
      <c r="BW27" s="617"/>
      <c r="BX27" s="617"/>
      <c r="BY27" s="617"/>
      <c r="BZ27" s="617"/>
      <c r="CA27" s="617"/>
      <c r="CB27" s="618"/>
    </row>
    <row r="28" spans="2:82" s="461" customFormat="1" ht="18.75" customHeight="1">
      <c r="B28" s="589"/>
      <c r="C28" s="590"/>
      <c r="D28" s="590"/>
      <c r="E28" s="590"/>
      <c r="F28" s="590"/>
      <c r="G28" s="590"/>
      <c r="H28" s="590"/>
      <c r="I28" s="591"/>
      <c r="J28" s="608"/>
      <c r="K28" s="590"/>
      <c r="L28" s="590"/>
      <c r="M28" s="590"/>
      <c r="N28" s="590"/>
      <c r="O28" s="590"/>
      <c r="P28" s="590"/>
      <c r="Q28" s="590"/>
      <c r="R28" s="590"/>
      <c r="S28" s="590"/>
      <c r="T28" s="590"/>
      <c r="U28" s="590"/>
      <c r="V28" s="590"/>
      <c r="W28" s="590"/>
      <c r="X28" s="590"/>
      <c r="Y28" s="591"/>
      <c r="Z28" s="609"/>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1"/>
      <c r="BC28" s="568" t="s">
        <v>3</v>
      </c>
      <c r="BD28" s="612"/>
      <c r="BE28" s="569"/>
      <c r="BF28" s="619" t="s">
        <v>522</v>
      </c>
      <c r="BG28" s="620"/>
      <c r="BH28" s="620"/>
      <c r="BI28" s="620"/>
      <c r="BJ28" s="620"/>
      <c r="BK28" s="620"/>
      <c r="BL28" s="620"/>
      <c r="BM28" s="620"/>
      <c r="BN28" s="620"/>
      <c r="BO28" s="620"/>
      <c r="BP28" s="620"/>
      <c r="BQ28" s="620"/>
      <c r="BR28" s="621"/>
      <c r="BS28" s="616"/>
      <c r="BT28" s="617"/>
      <c r="BU28" s="617"/>
      <c r="BV28" s="617"/>
      <c r="BW28" s="617"/>
      <c r="BX28" s="617"/>
      <c r="BY28" s="617"/>
      <c r="BZ28" s="617"/>
      <c r="CA28" s="617"/>
      <c r="CB28" s="618"/>
    </row>
    <row r="29" spans="2:82" s="461" customFormat="1" ht="18.75" customHeight="1">
      <c r="B29" s="605" t="s">
        <v>470</v>
      </c>
      <c r="C29" s="575"/>
      <c r="D29" s="575"/>
      <c r="E29" s="575"/>
      <c r="F29" s="575"/>
      <c r="G29" s="575"/>
      <c r="H29" s="575"/>
      <c r="I29" s="576"/>
      <c r="J29" s="574"/>
      <c r="K29" s="575"/>
      <c r="L29" s="575"/>
      <c r="M29" s="575"/>
      <c r="N29" s="575"/>
      <c r="O29" s="575"/>
      <c r="P29" s="575"/>
      <c r="Q29" s="575"/>
      <c r="R29" s="575"/>
      <c r="S29" s="575"/>
      <c r="T29" s="575"/>
      <c r="U29" s="575"/>
      <c r="V29" s="575"/>
      <c r="W29" s="575"/>
      <c r="X29" s="575"/>
      <c r="Y29" s="576"/>
      <c r="Z29" s="609"/>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1"/>
      <c r="BC29" s="568" t="s">
        <v>3</v>
      </c>
      <c r="BD29" s="612"/>
      <c r="BE29" s="569"/>
      <c r="BF29" s="613" t="s">
        <v>521</v>
      </c>
      <c r="BG29" s="614"/>
      <c r="BH29" s="614"/>
      <c r="BI29" s="614"/>
      <c r="BJ29" s="614"/>
      <c r="BK29" s="614"/>
      <c r="BL29" s="614"/>
      <c r="BM29" s="614"/>
      <c r="BN29" s="614"/>
      <c r="BO29" s="614"/>
      <c r="BP29" s="614"/>
      <c r="BQ29" s="614"/>
      <c r="BR29" s="615"/>
      <c r="BS29" s="616"/>
      <c r="BT29" s="617"/>
      <c r="BU29" s="617"/>
      <c r="BV29" s="617"/>
      <c r="BW29" s="617"/>
      <c r="BX29" s="617"/>
      <c r="BY29" s="617"/>
      <c r="BZ29" s="617"/>
      <c r="CA29" s="617"/>
      <c r="CB29" s="618"/>
    </row>
    <row r="30" spans="2:82" s="461" customFormat="1" ht="18.75" customHeight="1">
      <c r="B30" s="589"/>
      <c r="C30" s="590"/>
      <c r="D30" s="590"/>
      <c r="E30" s="590"/>
      <c r="F30" s="590"/>
      <c r="G30" s="590"/>
      <c r="H30" s="590"/>
      <c r="I30" s="591"/>
      <c r="J30" s="608"/>
      <c r="K30" s="590"/>
      <c r="L30" s="590"/>
      <c r="M30" s="590"/>
      <c r="N30" s="590"/>
      <c r="O30" s="590"/>
      <c r="P30" s="590"/>
      <c r="Q30" s="590"/>
      <c r="R30" s="590"/>
      <c r="S30" s="590"/>
      <c r="T30" s="590"/>
      <c r="U30" s="590"/>
      <c r="V30" s="590"/>
      <c r="W30" s="590"/>
      <c r="X30" s="590"/>
      <c r="Y30" s="591"/>
      <c r="Z30" s="609"/>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1"/>
      <c r="BC30" s="568" t="s">
        <v>3</v>
      </c>
      <c r="BD30" s="612"/>
      <c r="BE30" s="569"/>
      <c r="BF30" s="619" t="s">
        <v>522</v>
      </c>
      <c r="BG30" s="620"/>
      <c r="BH30" s="620"/>
      <c r="BI30" s="620"/>
      <c r="BJ30" s="620"/>
      <c r="BK30" s="620"/>
      <c r="BL30" s="620"/>
      <c r="BM30" s="620"/>
      <c r="BN30" s="620"/>
      <c r="BO30" s="620"/>
      <c r="BP30" s="620"/>
      <c r="BQ30" s="620"/>
      <c r="BR30" s="621"/>
      <c r="BS30" s="616"/>
      <c r="BT30" s="617"/>
      <c r="BU30" s="617"/>
      <c r="BV30" s="617"/>
      <c r="BW30" s="617"/>
      <c r="BX30" s="617"/>
      <c r="BY30" s="617"/>
      <c r="BZ30" s="617"/>
      <c r="CA30" s="617"/>
      <c r="CB30" s="618"/>
    </row>
    <row r="31" spans="2:82" s="461" customFormat="1" ht="18.75" customHeight="1">
      <c r="B31" s="605" t="s">
        <v>470</v>
      </c>
      <c r="C31" s="575"/>
      <c r="D31" s="575"/>
      <c r="E31" s="575"/>
      <c r="F31" s="575"/>
      <c r="G31" s="575"/>
      <c r="H31" s="575"/>
      <c r="I31" s="576"/>
      <c r="J31" s="574"/>
      <c r="K31" s="575"/>
      <c r="L31" s="575"/>
      <c r="M31" s="575"/>
      <c r="N31" s="575"/>
      <c r="O31" s="575"/>
      <c r="P31" s="575"/>
      <c r="Q31" s="575"/>
      <c r="R31" s="575"/>
      <c r="S31" s="575"/>
      <c r="T31" s="575"/>
      <c r="U31" s="575"/>
      <c r="V31" s="575"/>
      <c r="W31" s="575"/>
      <c r="X31" s="575"/>
      <c r="Y31" s="576"/>
      <c r="Z31" s="609"/>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1"/>
      <c r="BC31" s="568" t="s">
        <v>3</v>
      </c>
      <c r="BD31" s="612"/>
      <c r="BE31" s="569"/>
      <c r="BF31" s="613" t="s">
        <v>521</v>
      </c>
      <c r="BG31" s="614"/>
      <c r="BH31" s="614"/>
      <c r="BI31" s="614"/>
      <c r="BJ31" s="614"/>
      <c r="BK31" s="614"/>
      <c r="BL31" s="614"/>
      <c r="BM31" s="614"/>
      <c r="BN31" s="614"/>
      <c r="BO31" s="614"/>
      <c r="BP31" s="614"/>
      <c r="BQ31" s="614"/>
      <c r="BR31" s="615"/>
      <c r="BS31" s="616"/>
      <c r="BT31" s="617"/>
      <c r="BU31" s="617"/>
      <c r="BV31" s="617"/>
      <c r="BW31" s="617"/>
      <c r="BX31" s="617"/>
      <c r="BY31" s="617"/>
      <c r="BZ31" s="617"/>
      <c r="CA31" s="617"/>
      <c r="CB31" s="618"/>
    </row>
    <row r="32" spans="2:82" s="461" customFormat="1" ht="18.75" customHeight="1">
      <c r="B32" s="589"/>
      <c r="C32" s="590"/>
      <c r="D32" s="590"/>
      <c r="E32" s="590"/>
      <c r="F32" s="590"/>
      <c r="G32" s="590"/>
      <c r="H32" s="590"/>
      <c r="I32" s="591"/>
      <c r="J32" s="608"/>
      <c r="K32" s="590"/>
      <c r="L32" s="590"/>
      <c r="M32" s="590"/>
      <c r="N32" s="590"/>
      <c r="O32" s="590"/>
      <c r="P32" s="590"/>
      <c r="Q32" s="590"/>
      <c r="R32" s="590"/>
      <c r="S32" s="590"/>
      <c r="T32" s="590"/>
      <c r="U32" s="590"/>
      <c r="V32" s="590"/>
      <c r="W32" s="590"/>
      <c r="X32" s="590"/>
      <c r="Y32" s="591"/>
      <c r="Z32" s="609"/>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1"/>
      <c r="BC32" s="568" t="s">
        <v>3</v>
      </c>
      <c r="BD32" s="612"/>
      <c r="BE32" s="569"/>
      <c r="BF32" s="619" t="s">
        <v>522</v>
      </c>
      <c r="BG32" s="620"/>
      <c r="BH32" s="620"/>
      <c r="BI32" s="620"/>
      <c r="BJ32" s="620"/>
      <c r="BK32" s="620"/>
      <c r="BL32" s="620"/>
      <c r="BM32" s="620"/>
      <c r="BN32" s="620"/>
      <c r="BO32" s="620"/>
      <c r="BP32" s="620"/>
      <c r="BQ32" s="620"/>
      <c r="BR32" s="621"/>
      <c r="BS32" s="616"/>
      <c r="BT32" s="617"/>
      <c r="BU32" s="617"/>
      <c r="BV32" s="617"/>
      <c r="BW32" s="617"/>
      <c r="BX32" s="617"/>
      <c r="BY32" s="617"/>
      <c r="BZ32" s="617"/>
      <c r="CA32" s="617"/>
      <c r="CB32" s="618"/>
    </row>
    <row r="33" spans="2:81" s="461" customFormat="1" ht="18.75" customHeight="1">
      <c r="B33" s="605" t="s">
        <v>470</v>
      </c>
      <c r="C33" s="575"/>
      <c r="D33" s="575"/>
      <c r="E33" s="575"/>
      <c r="F33" s="575"/>
      <c r="G33" s="575"/>
      <c r="H33" s="575"/>
      <c r="I33" s="576"/>
      <c r="J33" s="574"/>
      <c r="K33" s="575"/>
      <c r="L33" s="575"/>
      <c r="M33" s="575"/>
      <c r="N33" s="575"/>
      <c r="O33" s="575"/>
      <c r="P33" s="575"/>
      <c r="Q33" s="575"/>
      <c r="R33" s="575"/>
      <c r="S33" s="575"/>
      <c r="T33" s="575"/>
      <c r="U33" s="575"/>
      <c r="V33" s="575"/>
      <c r="W33" s="575"/>
      <c r="X33" s="575"/>
      <c r="Y33" s="576"/>
      <c r="Z33" s="609"/>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1"/>
      <c r="BC33" s="568" t="s">
        <v>3</v>
      </c>
      <c r="BD33" s="612"/>
      <c r="BE33" s="569"/>
      <c r="BF33" s="613" t="s">
        <v>521</v>
      </c>
      <c r="BG33" s="614"/>
      <c r="BH33" s="614"/>
      <c r="BI33" s="614"/>
      <c r="BJ33" s="614"/>
      <c r="BK33" s="614"/>
      <c r="BL33" s="614"/>
      <c r="BM33" s="614"/>
      <c r="BN33" s="614"/>
      <c r="BO33" s="614"/>
      <c r="BP33" s="614"/>
      <c r="BQ33" s="614"/>
      <c r="BR33" s="615"/>
      <c r="BS33" s="616"/>
      <c r="BT33" s="617"/>
      <c r="BU33" s="617"/>
      <c r="BV33" s="617"/>
      <c r="BW33" s="617"/>
      <c r="BX33" s="617"/>
      <c r="BY33" s="617"/>
      <c r="BZ33" s="617"/>
      <c r="CA33" s="617"/>
      <c r="CB33" s="618"/>
    </row>
    <row r="34" spans="2:81" s="461" customFormat="1" ht="18.75" customHeight="1">
      <c r="B34" s="606"/>
      <c r="C34" s="602"/>
      <c r="D34" s="602"/>
      <c r="E34" s="602"/>
      <c r="F34" s="602"/>
      <c r="G34" s="602"/>
      <c r="H34" s="602"/>
      <c r="I34" s="607"/>
      <c r="J34" s="601"/>
      <c r="K34" s="602"/>
      <c r="L34" s="602"/>
      <c r="M34" s="602"/>
      <c r="N34" s="602"/>
      <c r="O34" s="602"/>
      <c r="P34" s="602"/>
      <c r="Q34" s="602"/>
      <c r="R34" s="602"/>
      <c r="S34" s="602"/>
      <c r="T34" s="602"/>
      <c r="U34" s="602"/>
      <c r="V34" s="602"/>
      <c r="W34" s="602"/>
      <c r="X34" s="602"/>
      <c r="Y34" s="607"/>
      <c r="Z34" s="609"/>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1"/>
      <c r="BC34" s="568" t="s">
        <v>3</v>
      </c>
      <c r="BD34" s="612"/>
      <c r="BE34" s="569"/>
      <c r="BF34" s="619" t="s">
        <v>522</v>
      </c>
      <c r="BG34" s="620"/>
      <c r="BH34" s="620"/>
      <c r="BI34" s="620"/>
      <c r="BJ34" s="620"/>
      <c r="BK34" s="620"/>
      <c r="BL34" s="620"/>
      <c r="BM34" s="620"/>
      <c r="BN34" s="620"/>
      <c r="BO34" s="620"/>
      <c r="BP34" s="620"/>
      <c r="BQ34" s="620"/>
      <c r="BR34" s="621"/>
      <c r="BS34" s="616"/>
      <c r="BT34" s="617"/>
      <c r="BU34" s="617"/>
      <c r="BV34" s="617"/>
      <c r="BW34" s="617"/>
      <c r="BX34" s="617"/>
      <c r="BY34" s="617"/>
      <c r="BZ34" s="617"/>
      <c r="CA34" s="617"/>
      <c r="CB34" s="618"/>
    </row>
    <row r="35" spans="2:81" s="461" customFormat="1" ht="18.75" customHeight="1">
      <c r="B35" s="605" t="s">
        <v>470</v>
      </c>
      <c r="C35" s="575"/>
      <c r="D35" s="575"/>
      <c r="E35" s="575"/>
      <c r="F35" s="575"/>
      <c r="G35" s="575"/>
      <c r="H35" s="575"/>
      <c r="I35" s="576"/>
      <c r="J35" s="574"/>
      <c r="K35" s="575"/>
      <c r="L35" s="575"/>
      <c r="M35" s="575"/>
      <c r="N35" s="575"/>
      <c r="O35" s="575"/>
      <c r="P35" s="575"/>
      <c r="Q35" s="575"/>
      <c r="R35" s="575"/>
      <c r="S35" s="575"/>
      <c r="T35" s="575"/>
      <c r="U35" s="575"/>
      <c r="V35" s="575"/>
      <c r="W35" s="575"/>
      <c r="X35" s="575"/>
      <c r="Y35" s="576"/>
      <c r="Z35" s="609"/>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1"/>
      <c r="BC35" s="568" t="s">
        <v>3</v>
      </c>
      <c r="BD35" s="612"/>
      <c r="BE35" s="569"/>
      <c r="BF35" s="613" t="s">
        <v>521</v>
      </c>
      <c r="BG35" s="614"/>
      <c r="BH35" s="614"/>
      <c r="BI35" s="614"/>
      <c r="BJ35" s="614"/>
      <c r="BK35" s="614"/>
      <c r="BL35" s="614"/>
      <c r="BM35" s="614"/>
      <c r="BN35" s="614"/>
      <c r="BO35" s="614"/>
      <c r="BP35" s="614"/>
      <c r="BQ35" s="614"/>
      <c r="BR35" s="615"/>
      <c r="BS35" s="616"/>
      <c r="BT35" s="617"/>
      <c r="BU35" s="617"/>
      <c r="BV35" s="617"/>
      <c r="BW35" s="617"/>
      <c r="BX35" s="617"/>
      <c r="BY35" s="617"/>
      <c r="BZ35" s="617"/>
      <c r="CA35" s="617"/>
      <c r="CB35" s="618"/>
    </row>
    <row r="36" spans="2:81" s="461" customFormat="1" ht="18.75" customHeight="1">
      <c r="B36" s="589"/>
      <c r="C36" s="590"/>
      <c r="D36" s="590"/>
      <c r="E36" s="590"/>
      <c r="F36" s="590"/>
      <c r="G36" s="590"/>
      <c r="H36" s="590"/>
      <c r="I36" s="591"/>
      <c r="J36" s="608"/>
      <c r="K36" s="590"/>
      <c r="L36" s="590"/>
      <c r="M36" s="590"/>
      <c r="N36" s="590"/>
      <c r="O36" s="590"/>
      <c r="P36" s="590"/>
      <c r="Q36" s="590"/>
      <c r="R36" s="590"/>
      <c r="S36" s="590"/>
      <c r="T36" s="590"/>
      <c r="U36" s="590"/>
      <c r="V36" s="590"/>
      <c r="W36" s="590"/>
      <c r="X36" s="590"/>
      <c r="Y36" s="591"/>
      <c r="Z36" s="609"/>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1"/>
      <c r="BC36" s="568" t="s">
        <v>3</v>
      </c>
      <c r="BD36" s="612"/>
      <c r="BE36" s="569"/>
      <c r="BF36" s="619" t="s">
        <v>522</v>
      </c>
      <c r="BG36" s="620"/>
      <c r="BH36" s="620"/>
      <c r="BI36" s="620"/>
      <c r="BJ36" s="620"/>
      <c r="BK36" s="620"/>
      <c r="BL36" s="620"/>
      <c r="BM36" s="620"/>
      <c r="BN36" s="620"/>
      <c r="BO36" s="620"/>
      <c r="BP36" s="620"/>
      <c r="BQ36" s="620"/>
      <c r="BR36" s="621"/>
      <c r="BS36" s="616"/>
      <c r="BT36" s="617"/>
      <c r="BU36" s="617"/>
      <c r="BV36" s="617"/>
      <c r="BW36" s="617"/>
      <c r="BX36" s="617"/>
      <c r="BY36" s="617"/>
      <c r="BZ36" s="617"/>
      <c r="CA36" s="617"/>
      <c r="CB36" s="618"/>
    </row>
    <row r="37" spans="2:81" s="461" customFormat="1" ht="18.75" customHeight="1">
      <c r="B37" s="605" t="s">
        <v>470</v>
      </c>
      <c r="C37" s="575"/>
      <c r="D37" s="575"/>
      <c r="E37" s="575"/>
      <c r="F37" s="575"/>
      <c r="G37" s="575"/>
      <c r="H37" s="575"/>
      <c r="I37" s="576"/>
      <c r="J37" s="574"/>
      <c r="K37" s="575"/>
      <c r="L37" s="575"/>
      <c r="M37" s="575"/>
      <c r="N37" s="575"/>
      <c r="O37" s="575"/>
      <c r="P37" s="575"/>
      <c r="Q37" s="575"/>
      <c r="R37" s="575"/>
      <c r="S37" s="575"/>
      <c r="T37" s="575"/>
      <c r="U37" s="575"/>
      <c r="V37" s="575"/>
      <c r="W37" s="575"/>
      <c r="X37" s="575"/>
      <c r="Y37" s="576"/>
      <c r="Z37" s="609"/>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1"/>
      <c r="BC37" s="568" t="s">
        <v>3</v>
      </c>
      <c r="BD37" s="612"/>
      <c r="BE37" s="569"/>
      <c r="BF37" s="613" t="s">
        <v>521</v>
      </c>
      <c r="BG37" s="614"/>
      <c r="BH37" s="614"/>
      <c r="BI37" s="614"/>
      <c r="BJ37" s="614"/>
      <c r="BK37" s="614"/>
      <c r="BL37" s="614"/>
      <c r="BM37" s="614"/>
      <c r="BN37" s="614"/>
      <c r="BO37" s="614"/>
      <c r="BP37" s="614"/>
      <c r="BQ37" s="614"/>
      <c r="BR37" s="615"/>
      <c r="BS37" s="616"/>
      <c r="BT37" s="617"/>
      <c r="BU37" s="617"/>
      <c r="BV37" s="617"/>
      <c r="BW37" s="617"/>
      <c r="BX37" s="617"/>
      <c r="BY37" s="617"/>
      <c r="BZ37" s="617"/>
      <c r="CA37" s="617"/>
      <c r="CB37" s="618"/>
    </row>
    <row r="38" spans="2:81" s="461" customFormat="1" ht="18.75" customHeight="1">
      <c r="B38" s="589"/>
      <c r="C38" s="590"/>
      <c r="D38" s="590"/>
      <c r="E38" s="590"/>
      <c r="F38" s="590"/>
      <c r="G38" s="590"/>
      <c r="H38" s="590"/>
      <c r="I38" s="591"/>
      <c r="J38" s="608"/>
      <c r="K38" s="590"/>
      <c r="L38" s="590"/>
      <c r="M38" s="590"/>
      <c r="N38" s="590"/>
      <c r="O38" s="590"/>
      <c r="P38" s="590"/>
      <c r="Q38" s="590"/>
      <c r="R38" s="590"/>
      <c r="S38" s="590"/>
      <c r="T38" s="590"/>
      <c r="U38" s="590"/>
      <c r="V38" s="590"/>
      <c r="W38" s="590"/>
      <c r="X38" s="590"/>
      <c r="Y38" s="591"/>
      <c r="Z38" s="609"/>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1"/>
      <c r="BC38" s="568" t="s">
        <v>3</v>
      </c>
      <c r="BD38" s="612"/>
      <c r="BE38" s="569"/>
      <c r="BF38" s="619" t="s">
        <v>522</v>
      </c>
      <c r="BG38" s="620"/>
      <c r="BH38" s="620"/>
      <c r="BI38" s="620"/>
      <c r="BJ38" s="620"/>
      <c r="BK38" s="620"/>
      <c r="BL38" s="620"/>
      <c r="BM38" s="620"/>
      <c r="BN38" s="620"/>
      <c r="BO38" s="620"/>
      <c r="BP38" s="620"/>
      <c r="BQ38" s="620"/>
      <c r="BR38" s="621"/>
      <c r="BS38" s="616"/>
      <c r="BT38" s="617"/>
      <c r="BU38" s="617"/>
      <c r="BV38" s="617"/>
      <c r="BW38" s="617"/>
      <c r="BX38" s="617"/>
      <c r="BY38" s="617"/>
      <c r="BZ38" s="617"/>
      <c r="CA38" s="617"/>
      <c r="CB38" s="618"/>
    </row>
    <row r="39" spans="2:81" s="461" customFormat="1" ht="18.75" customHeight="1">
      <c r="B39" s="605" t="s">
        <v>470</v>
      </c>
      <c r="C39" s="575"/>
      <c r="D39" s="575"/>
      <c r="E39" s="575"/>
      <c r="F39" s="575"/>
      <c r="G39" s="575"/>
      <c r="H39" s="575"/>
      <c r="I39" s="576"/>
      <c r="J39" s="574"/>
      <c r="K39" s="575"/>
      <c r="L39" s="575"/>
      <c r="M39" s="575"/>
      <c r="N39" s="575"/>
      <c r="O39" s="575"/>
      <c r="P39" s="575"/>
      <c r="Q39" s="575"/>
      <c r="R39" s="575"/>
      <c r="S39" s="575"/>
      <c r="T39" s="575"/>
      <c r="U39" s="575"/>
      <c r="V39" s="575"/>
      <c r="W39" s="575"/>
      <c r="X39" s="575"/>
      <c r="Y39" s="576"/>
      <c r="Z39" s="609"/>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1"/>
      <c r="BC39" s="568" t="s">
        <v>3</v>
      </c>
      <c r="BD39" s="612"/>
      <c r="BE39" s="569"/>
      <c r="BF39" s="613" t="s">
        <v>521</v>
      </c>
      <c r="BG39" s="614"/>
      <c r="BH39" s="614"/>
      <c r="BI39" s="614"/>
      <c r="BJ39" s="614"/>
      <c r="BK39" s="614"/>
      <c r="BL39" s="614"/>
      <c r="BM39" s="614"/>
      <c r="BN39" s="614"/>
      <c r="BO39" s="614"/>
      <c r="BP39" s="614"/>
      <c r="BQ39" s="614"/>
      <c r="BR39" s="615"/>
      <c r="BS39" s="616"/>
      <c r="BT39" s="617"/>
      <c r="BU39" s="617"/>
      <c r="BV39" s="617"/>
      <c r="BW39" s="617"/>
      <c r="BX39" s="617"/>
      <c r="BY39" s="617"/>
      <c r="BZ39" s="617"/>
      <c r="CA39" s="617"/>
      <c r="CB39" s="618"/>
    </row>
    <row r="40" spans="2:81" s="461" customFormat="1" ht="18.75" customHeight="1">
      <c r="B40" s="589"/>
      <c r="C40" s="590"/>
      <c r="D40" s="590"/>
      <c r="E40" s="590"/>
      <c r="F40" s="590"/>
      <c r="G40" s="590"/>
      <c r="H40" s="590"/>
      <c r="I40" s="591"/>
      <c r="J40" s="608"/>
      <c r="K40" s="590"/>
      <c r="L40" s="590"/>
      <c r="M40" s="590"/>
      <c r="N40" s="590"/>
      <c r="O40" s="590"/>
      <c r="P40" s="590"/>
      <c r="Q40" s="590"/>
      <c r="R40" s="590"/>
      <c r="S40" s="590"/>
      <c r="T40" s="590"/>
      <c r="U40" s="590"/>
      <c r="V40" s="590"/>
      <c r="W40" s="590"/>
      <c r="X40" s="590"/>
      <c r="Y40" s="591"/>
      <c r="Z40" s="609"/>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1"/>
      <c r="BC40" s="568" t="s">
        <v>3</v>
      </c>
      <c r="BD40" s="612"/>
      <c r="BE40" s="569"/>
      <c r="BF40" s="619" t="s">
        <v>522</v>
      </c>
      <c r="BG40" s="620"/>
      <c r="BH40" s="620"/>
      <c r="BI40" s="620"/>
      <c r="BJ40" s="620"/>
      <c r="BK40" s="620"/>
      <c r="BL40" s="620"/>
      <c r="BM40" s="620"/>
      <c r="BN40" s="620"/>
      <c r="BO40" s="620"/>
      <c r="BP40" s="620"/>
      <c r="BQ40" s="620"/>
      <c r="BR40" s="621"/>
      <c r="BS40" s="616"/>
      <c r="BT40" s="617"/>
      <c r="BU40" s="617"/>
      <c r="BV40" s="617"/>
      <c r="BW40" s="617"/>
      <c r="BX40" s="617"/>
      <c r="BY40" s="617"/>
      <c r="BZ40" s="617"/>
      <c r="CA40" s="617"/>
      <c r="CB40" s="618"/>
    </row>
    <row r="41" spans="2:81" s="461" customFormat="1" ht="18.75" customHeight="1">
      <c r="B41" s="605" t="s">
        <v>470</v>
      </c>
      <c r="C41" s="575"/>
      <c r="D41" s="575"/>
      <c r="E41" s="575"/>
      <c r="F41" s="575"/>
      <c r="G41" s="575"/>
      <c r="H41" s="575"/>
      <c r="I41" s="576"/>
      <c r="J41" s="574"/>
      <c r="K41" s="575"/>
      <c r="L41" s="575"/>
      <c r="M41" s="575"/>
      <c r="N41" s="575"/>
      <c r="O41" s="575"/>
      <c r="P41" s="575"/>
      <c r="Q41" s="575"/>
      <c r="R41" s="575"/>
      <c r="S41" s="575"/>
      <c r="T41" s="575"/>
      <c r="U41" s="575"/>
      <c r="V41" s="575"/>
      <c r="W41" s="575"/>
      <c r="X41" s="575"/>
      <c r="Y41" s="576"/>
      <c r="Z41" s="609"/>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11"/>
      <c r="BC41" s="568" t="s">
        <v>3</v>
      </c>
      <c r="BD41" s="612"/>
      <c r="BE41" s="569"/>
      <c r="BF41" s="613" t="s">
        <v>521</v>
      </c>
      <c r="BG41" s="614"/>
      <c r="BH41" s="614"/>
      <c r="BI41" s="614"/>
      <c r="BJ41" s="614"/>
      <c r="BK41" s="614"/>
      <c r="BL41" s="614"/>
      <c r="BM41" s="614"/>
      <c r="BN41" s="614"/>
      <c r="BO41" s="614"/>
      <c r="BP41" s="614"/>
      <c r="BQ41" s="614"/>
      <c r="BR41" s="615"/>
      <c r="BS41" s="616"/>
      <c r="BT41" s="617"/>
      <c r="BU41" s="617"/>
      <c r="BV41" s="617"/>
      <c r="BW41" s="617"/>
      <c r="BX41" s="617"/>
      <c r="BY41" s="617"/>
      <c r="BZ41" s="617"/>
      <c r="CA41" s="617"/>
      <c r="CB41" s="618"/>
    </row>
    <row r="42" spans="2:81" s="461" customFormat="1" ht="18.75" customHeight="1">
      <c r="B42" s="589"/>
      <c r="C42" s="590"/>
      <c r="D42" s="590"/>
      <c r="E42" s="590"/>
      <c r="F42" s="590"/>
      <c r="G42" s="590"/>
      <c r="H42" s="590"/>
      <c r="I42" s="591"/>
      <c r="J42" s="608"/>
      <c r="K42" s="590"/>
      <c r="L42" s="590"/>
      <c r="M42" s="590"/>
      <c r="N42" s="590"/>
      <c r="O42" s="590"/>
      <c r="P42" s="590"/>
      <c r="Q42" s="590"/>
      <c r="R42" s="590"/>
      <c r="S42" s="590"/>
      <c r="T42" s="590"/>
      <c r="U42" s="590"/>
      <c r="V42" s="590"/>
      <c r="W42" s="590"/>
      <c r="X42" s="590"/>
      <c r="Y42" s="591"/>
      <c r="Z42" s="609"/>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1"/>
      <c r="BC42" s="568" t="s">
        <v>3</v>
      </c>
      <c r="BD42" s="612"/>
      <c r="BE42" s="569"/>
      <c r="BF42" s="619" t="s">
        <v>522</v>
      </c>
      <c r="BG42" s="620"/>
      <c r="BH42" s="620"/>
      <c r="BI42" s="620"/>
      <c r="BJ42" s="620"/>
      <c r="BK42" s="620"/>
      <c r="BL42" s="620"/>
      <c r="BM42" s="620"/>
      <c r="BN42" s="620"/>
      <c r="BO42" s="620"/>
      <c r="BP42" s="620"/>
      <c r="BQ42" s="620"/>
      <c r="BR42" s="621"/>
      <c r="BS42" s="616"/>
      <c r="BT42" s="617"/>
      <c r="BU42" s="617"/>
      <c r="BV42" s="617"/>
      <c r="BW42" s="617"/>
      <c r="BX42" s="617"/>
      <c r="BY42" s="617"/>
      <c r="BZ42" s="617"/>
      <c r="CA42" s="617"/>
      <c r="CB42" s="618"/>
    </row>
    <row r="43" spans="2:81" s="461" customFormat="1" ht="18.75" customHeight="1">
      <c r="B43" s="605" t="s">
        <v>470</v>
      </c>
      <c r="C43" s="575"/>
      <c r="D43" s="575"/>
      <c r="E43" s="575"/>
      <c r="F43" s="575"/>
      <c r="G43" s="575"/>
      <c r="H43" s="575"/>
      <c r="I43" s="576"/>
      <c r="J43" s="574"/>
      <c r="K43" s="575"/>
      <c r="L43" s="575"/>
      <c r="M43" s="575"/>
      <c r="N43" s="575"/>
      <c r="O43" s="575"/>
      <c r="P43" s="575"/>
      <c r="Q43" s="575"/>
      <c r="R43" s="575"/>
      <c r="S43" s="575"/>
      <c r="T43" s="575"/>
      <c r="U43" s="575"/>
      <c r="V43" s="575"/>
      <c r="W43" s="575"/>
      <c r="X43" s="575"/>
      <c r="Y43" s="576"/>
      <c r="Z43" s="609"/>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1"/>
      <c r="BC43" s="568" t="s">
        <v>3</v>
      </c>
      <c r="BD43" s="612"/>
      <c r="BE43" s="569"/>
      <c r="BF43" s="613" t="s">
        <v>521</v>
      </c>
      <c r="BG43" s="614"/>
      <c r="BH43" s="614"/>
      <c r="BI43" s="614"/>
      <c r="BJ43" s="614"/>
      <c r="BK43" s="614"/>
      <c r="BL43" s="614"/>
      <c r="BM43" s="614"/>
      <c r="BN43" s="614"/>
      <c r="BO43" s="614"/>
      <c r="BP43" s="614"/>
      <c r="BQ43" s="614"/>
      <c r="BR43" s="615"/>
      <c r="BS43" s="616"/>
      <c r="BT43" s="617"/>
      <c r="BU43" s="617"/>
      <c r="BV43" s="617"/>
      <c r="BW43" s="617"/>
      <c r="BX43" s="617"/>
      <c r="BY43" s="617"/>
      <c r="BZ43" s="617"/>
      <c r="CA43" s="617"/>
      <c r="CB43" s="618"/>
    </row>
    <row r="44" spans="2:81" s="461" customFormat="1" ht="18.75" customHeight="1">
      <c r="B44" s="589"/>
      <c r="C44" s="590"/>
      <c r="D44" s="590"/>
      <c r="E44" s="590"/>
      <c r="F44" s="590"/>
      <c r="G44" s="590"/>
      <c r="H44" s="590"/>
      <c r="I44" s="591"/>
      <c r="J44" s="608"/>
      <c r="K44" s="590"/>
      <c r="L44" s="590"/>
      <c r="M44" s="590"/>
      <c r="N44" s="590"/>
      <c r="O44" s="590"/>
      <c r="P44" s="590"/>
      <c r="Q44" s="590"/>
      <c r="R44" s="590"/>
      <c r="S44" s="590"/>
      <c r="T44" s="590"/>
      <c r="U44" s="590"/>
      <c r="V44" s="590"/>
      <c r="W44" s="590"/>
      <c r="X44" s="590"/>
      <c r="Y44" s="591"/>
      <c r="Z44" s="609"/>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1"/>
      <c r="BC44" s="568" t="s">
        <v>3</v>
      </c>
      <c r="BD44" s="612"/>
      <c r="BE44" s="569"/>
      <c r="BF44" s="619" t="s">
        <v>522</v>
      </c>
      <c r="BG44" s="620"/>
      <c r="BH44" s="620"/>
      <c r="BI44" s="620"/>
      <c r="BJ44" s="620"/>
      <c r="BK44" s="620"/>
      <c r="BL44" s="620"/>
      <c r="BM44" s="620"/>
      <c r="BN44" s="620"/>
      <c r="BO44" s="620"/>
      <c r="BP44" s="620"/>
      <c r="BQ44" s="620"/>
      <c r="BR44" s="621"/>
      <c r="BS44" s="616"/>
      <c r="BT44" s="617"/>
      <c r="BU44" s="617"/>
      <c r="BV44" s="617"/>
      <c r="BW44" s="617"/>
      <c r="BX44" s="617"/>
      <c r="BY44" s="617"/>
      <c r="BZ44" s="617"/>
      <c r="CA44" s="617"/>
      <c r="CB44" s="618"/>
    </row>
    <row r="45" spans="2:81" s="461" customFormat="1" ht="18.75" customHeight="1">
      <c r="B45" s="605" t="s">
        <v>470</v>
      </c>
      <c r="C45" s="575"/>
      <c r="D45" s="575"/>
      <c r="E45" s="575"/>
      <c r="F45" s="575"/>
      <c r="G45" s="575"/>
      <c r="H45" s="575"/>
      <c r="I45" s="576"/>
      <c r="J45" s="574"/>
      <c r="K45" s="575"/>
      <c r="L45" s="575"/>
      <c r="M45" s="575"/>
      <c r="N45" s="575"/>
      <c r="O45" s="575"/>
      <c r="P45" s="575"/>
      <c r="Q45" s="575"/>
      <c r="R45" s="575"/>
      <c r="S45" s="575"/>
      <c r="T45" s="575"/>
      <c r="U45" s="575"/>
      <c r="V45" s="575"/>
      <c r="W45" s="575"/>
      <c r="X45" s="575"/>
      <c r="Y45" s="576"/>
      <c r="Z45" s="609"/>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1"/>
      <c r="BC45" s="568" t="s">
        <v>3</v>
      </c>
      <c r="BD45" s="612"/>
      <c r="BE45" s="569"/>
      <c r="BF45" s="613" t="s">
        <v>521</v>
      </c>
      <c r="BG45" s="614"/>
      <c r="BH45" s="614"/>
      <c r="BI45" s="614"/>
      <c r="BJ45" s="614"/>
      <c r="BK45" s="614"/>
      <c r="BL45" s="614"/>
      <c r="BM45" s="614"/>
      <c r="BN45" s="614"/>
      <c r="BO45" s="614"/>
      <c r="BP45" s="614"/>
      <c r="BQ45" s="614"/>
      <c r="BR45" s="615"/>
      <c r="BS45" s="616"/>
      <c r="BT45" s="617"/>
      <c r="BU45" s="617"/>
      <c r="BV45" s="617"/>
      <c r="BW45" s="617"/>
      <c r="BX45" s="617"/>
      <c r="BY45" s="617"/>
      <c r="BZ45" s="617"/>
      <c r="CA45" s="617"/>
      <c r="CB45" s="618"/>
    </row>
    <row r="46" spans="2:81" s="461" customFormat="1" ht="18.75" customHeight="1" thickBot="1">
      <c r="B46" s="606"/>
      <c r="C46" s="602"/>
      <c r="D46" s="602"/>
      <c r="E46" s="602"/>
      <c r="F46" s="602"/>
      <c r="G46" s="602"/>
      <c r="H46" s="602"/>
      <c r="I46" s="607"/>
      <c r="J46" s="608"/>
      <c r="K46" s="590"/>
      <c r="L46" s="590"/>
      <c r="M46" s="590"/>
      <c r="N46" s="590"/>
      <c r="O46" s="590"/>
      <c r="P46" s="590"/>
      <c r="Q46" s="590"/>
      <c r="R46" s="590"/>
      <c r="S46" s="590"/>
      <c r="T46" s="590"/>
      <c r="U46" s="590"/>
      <c r="V46" s="590"/>
      <c r="W46" s="590"/>
      <c r="X46" s="590"/>
      <c r="Y46" s="591"/>
      <c r="Z46" s="609"/>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1"/>
      <c r="BC46" s="568" t="s">
        <v>3</v>
      </c>
      <c r="BD46" s="612"/>
      <c r="BE46" s="569"/>
      <c r="BF46" s="619" t="s">
        <v>522</v>
      </c>
      <c r="BG46" s="620"/>
      <c r="BH46" s="620"/>
      <c r="BI46" s="620"/>
      <c r="BJ46" s="620"/>
      <c r="BK46" s="620"/>
      <c r="BL46" s="620"/>
      <c r="BM46" s="620"/>
      <c r="BN46" s="620"/>
      <c r="BO46" s="620"/>
      <c r="BP46" s="620"/>
      <c r="BQ46" s="620"/>
      <c r="BR46" s="621"/>
      <c r="BS46" s="616"/>
      <c r="BT46" s="617"/>
      <c r="BU46" s="617"/>
      <c r="BV46" s="617"/>
      <c r="BW46" s="617"/>
      <c r="BX46" s="617"/>
      <c r="BY46" s="617"/>
      <c r="BZ46" s="617"/>
      <c r="CA46" s="617"/>
      <c r="CB46" s="618"/>
    </row>
    <row r="47" spans="2:81" s="461" customFormat="1" ht="36" customHeight="1">
      <c r="B47" s="589" t="s">
        <v>506</v>
      </c>
      <c r="C47" s="590"/>
      <c r="D47" s="590"/>
      <c r="E47" s="590"/>
      <c r="F47" s="591"/>
      <c r="G47" s="594" t="s">
        <v>460</v>
      </c>
      <c r="H47" s="595"/>
      <c r="I47" s="595"/>
      <c r="J47" s="596"/>
      <c r="K47" s="596"/>
      <c r="L47" s="596"/>
      <c r="M47" s="596"/>
      <c r="N47" s="596"/>
      <c r="O47" s="596" t="s">
        <v>507</v>
      </c>
      <c r="P47" s="596"/>
      <c r="Q47" s="596"/>
      <c r="R47" s="596"/>
      <c r="S47" s="596"/>
      <c r="T47" s="596"/>
      <c r="U47" s="596"/>
      <c r="V47" s="596"/>
      <c r="W47" s="596"/>
      <c r="X47" s="599"/>
      <c r="Y47" s="574" t="s">
        <v>3</v>
      </c>
      <c r="Z47" s="575"/>
      <c r="AA47" s="576"/>
      <c r="AB47" s="577" t="s">
        <v>508</v>
      </c>
      <c r="AC47" s="578"/>
      <c r="AD47" s="578"/>
      <c r="AE47" s="578"/>
      <c r="AF47" s="578"/>
      <c r="AG47" s="578"/>
      <c r="AH47" s="578"/>
      <c r="AI47" s="578"/>
      <c r="AJ47" s="578"/>
      <c r="AK47" s="578"/>
      <c r="AL47" s="578"/>
      <c r="AM47" s="578"/>
      <c r="AN47" s="578"/>
      <c r="AO47" s="578"/>
      <c r="AP47" s="578"/>
      <c r="AQ47" s="578"/>
      <c r="AR47" s="578"/>
      <c r="AS47" s="578"/>
      <c r="AT47" s="578"/>
      <c r="AU47" s="578"/>
      <c r="AV47" s="578"/>
      <c r="AW47" s="578"/>
      <c r="AX47" s="578"/>
      <c r="AY47" s="578"/>
      <c r="AZ47" s="578"/>
      <c r="BA47" s="578"/>
      <c r="BB47" s="578"/>
      <c r="BC47" s="578"/>
      <c r="BD47" s="578"/>
      <c r="BE47" s="578"/>
      <c r="BF47" s="578"/>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9"/>
      <c r="CC47" s="462"/>
    </row>
    <row r="48" spans="2:81" s="461" customFormat="1" ht="36" customHeight="1">
      <c r="B48" s="589"/>
      <c r="C48" s="590"/>
      <c r="D48" s="590"/>
      <c r="E48" s="590"/>
      <c r="F48" s="591"/>
      <c r="G48" s="597"/>
      <c r="H48" s="598"/>
      <c r="I48" s="598"/>
      <c r="J48" s="598"/>
      <c r="K48" s="598"/>
      <c r="L48" s="598"/>
      <c r="M48" s="598"/>
      <c r="N48" s="598"/>
      <c r="O48" s="598" t="s">
        <v>509</v>
      </c>
      <c r="P48" s="598"/>
      <c r="Q48" s="598"/>
      <c r="R48" s="598"/>
      <c r="S48" s="598"/>
      <c r="T48" s="598"/>
      <c r="U48" s="598"/>
      <c r="V48" s="598"/>
      <c r="W48" s="598"/>
      <c r="X48" s="600"/>
      <c r="Y48" s="574" t="s">
        <v>3</v>
      </c>
      <c r="Z48" s="575"/>
      <c r="AA48" s="576"/>
      <c r="AB48" s="601" t="s">
        <v>510</v>
      </c>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3"/>
      <c r="CC48" s="463"/>
    </row>
    <row r="49" spans="2:81" s="461" customFormat="1" ht="36" customHeight="1">
      <c r="B49" s="589"/>
      <c r="C49" s="590"/>
      <c r="D49" s="590"/>
      <c r="E49" s="590"/>
      <c r="F49" s="591"/>
      <c r="G49" s="597" t="s">
        <v>511</v>
      </c>
      <c r="H49" s="598"/>
      <c r="I49" s="598"/>
      <c r="J49" s="598"/>
      <c r="K49" s="598"/>
      <c r="L49" s="598"/>
      <c r="M49" s="598"/>
      <c r="N49" s="598"/>
      <c r="O49" s="598" t="s">
        <v>507</v>
      </c>
      <c r="P49" s="598"/>
      <c r="Q49" s="598"/>
      <c r="R49" s="598"/>
      <c r="S49" s="598"/>
      <c r="T49" s="598"/>
      <c r="U49" s="598"/>
      <c r="V49" s="598"/>
      <c r="W49" s="598"/>
      <c r="X49" s="600"/>
      <c r="Y49" s="574" t="s">
        <v>3</v>
      </c>
      <c r="Z49" s="575"/>
      <c r="AA49" s="576"/>
      <c r="AB49" s="577" t="s">
        <v>512</v>
      </c>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9"/>
      <c r="CC49" s="464"/>
    </row>
    <row r="50" spans="2:81" s="461" customFormat="1" ht="36" customHeight="1" thickBot="1">
      <c r="B50" s="592"/>
      <c r="C50" s="586"/>
      <c r="D50" s="586"/>
      <c r="E50" s="586"/>
      <c r="F50" s="593"/>
      <c r="G50" s="604"/>
      <c r="H50" s="580"/>
      <c r="I50" s="580"/>
      <c r="J50" s="580"/>
      <c r="K50" s="580"/>
      <c r="L50" s="580"/>
      <c r="M50" s="580"/>
      <c r="N50" s="580"/>
      <c r="O50" s="580" t="s">
        <v>509</v>
      </c>
      <c r="P50" s="580"/>
      <c r="Q50" s="580"/>
      <c r="R50" s="580"/>
      <c r="S50" s="580"/>
      <c r="T50" s="580"/>
      <c r="U50" s="580"/>
      <c r="V50" s="580"/>
      <c r="W50" s="580"/>
      <c r="X50" s="581"/>
      <c r="Y50" s="582" t="s">
        <v>3</v>
      </c>
      <c r="Z50" s="583"/>
      <c r="AA50" s="584"/>
      <c r="AB50" s="585" t="s">
        <v>513</v>
      </c>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86"/>
      <c r="BD50" s="586"/>
      <c r="BE50" s="586"/>
      <c r="BF50" s="586"/>
      <c r="BG50" s="586"/>
      <c r="BH50" s="586"/>
      <c r="BI50" s="586"/>
      <c r="BJ50" s="586"/>
      <c r="BK50" s="586"/>
      <c r="BL50" s="586"/>
      <c r="BM50" s="586"/>
      <c r="BN50" s="586"/>
      <c r="BO50" s="586"/>
      <c r="BP50" s="586"/>
      <c r="BQ50" s="586"/>
      <c r="BR50" s="586"/>
      <c r="BS50" s="586"/>
      <c r="BT50" s="586"/>
      <c r="BU50" s="586"/>
      <c r="BV50" s="586"/>
      <c r="BW50" s="586"/>
      <c r="BX50" s="586"/>
      <c r="BY50" s="586"/>
      <c r="BZ50" s="586"/>
      <c r="CA50" s="586"/>
      <c r="CB50" s="587"/>
      <c r="CC50" s="465"/>
    </row>
    <row r="51" spans="2:81" ht="30" customHeight="1">
      <c r="BK51" s="588" t="s">
        <v>146</v>
      </c>
      <c r="BL51" s="588"/>
      <c r="BM51" s="588"/>
      <c r="BN51" s="588"/>
      <c r="BO51" s="588"/>
      <c r="BP51" s="588"/>
      <c r="BQ51" s="588"/>
      <c r="BR51" s="588"/>
      <c r="BS51" s="588"/>
      <c r="BT51" s="588"/>
      <c r="BU51" s="588"/>
      <c r="BV51" s="588"/>
      <c r="BW51" s="588"/>
      <c r="BX51" s="588"/>
      <c r="BY51" s="588"/>
      <c r="BZ51" s="588"/>
      <c r="CA51" s="588"/>
      <c r="CB51" s="588"/>
      <c r="CC51" s="467"/>
    </row>
    <row r="52" spans="2:81" ht="39.9" customHeight="1">
      <c r="CC52" s="470"/>
    </row>
    <row r="53" spans="2:81" ht="39.9" customHeight="1"/>
    <row r="54" spans="2:81" ht="39.9" customHeight="1"/>
    <row r="55" spans="2:81" ht="39.9" customHeight="1"/>
    <row r="56" spans="2:81" ht="39.9" customHeight="1"/>
    <row r="57" spans="2:81" ht="39.9" customHeight="1"/>
    <row r="58" spans="2:81" ht="39.9" customHeight="1"/>
    <row r="59" spans="2:81" ht="39.9" customHeight="1"/>
  </sheetData>
  <sheetProtection selectLockedCells="1"/>
  <mergeCells count="159">
    <mergeCell ref="F3:X3"/>
    <mergeCell ref="Y3:AE3"/>
    <mergeCell ref="AF3:AT3"/>
    <mergeCell ref="AU3:AZ3"/>
    <mergeCell ref="BA3:BS3"/>
    <mergeCell ref="BD4:CA4"/>
    <mergeCell ref="AZ5:BC5"/>
    <mergeCell ref="BD5:BI5"/>
    <mergeCell ref="BJ5:BK5"/>
    <mergeCell ref="BL5:BO5"/>
    <mergeCell ref="BP5:BQ5"/>
    <mergeCell ref="BR5:BT5"/>
    <mergeCell ref="BU5:BV5"/>
    <mergeCell ref="BP1:BZ1"/>
    <mergeCell ref="BF9:BZ9"/>
    <mergeCell ref="AT10:BC10"/>
    <mergeCell ref="BD10:BE10"/>
    <mergeCell ref="BF10:BZ10"/>
    <mergeCell ref="AT11:BC11"/>
    <mergeCell ref="BD11:BE11"/>
    <mergeCell ref="BF11:BZ11"/>
    <mergeCell ref="AP6:CA6"/>
    <mergeCell ref="AP7:AS12"/>
    <mergeCell ref="AT7:BC7"/>
    <mergeCell ref="BD7:BE7"/>
    <mergeCell ref="BF7:BZ7"/>
    <mergeCell ref="AT8:BC8"/>
    <mergeCell ref="BD8:BE8"/>
    <mergeCell ref="BF8:BZ8"/>
    <mergeCell ref="AT9:BC9"/>
    <mergeCell ref="BD9:BE9"/>
    <mergeCell ref="C21:BZ22"/>
    <mergeCell ref="B23:I24"/>
    <mergeCell ref="J23:Y24"/>
    <mergeCell ref="Z23:BB24"/>
    <mergeCell ref="BC23:CB23"/>
    <mergeCell ref="BF24:BR24"/>
    <mergeCell ref="BS24:CB24"/>
    <mergeCell ref="AT12:CA12"/>
    <mergeCell ref="E13:BV13"/>
    <mergeCell ref="B15:CA15"/>
    <mergeCell ref="AL18:AO18"/>
    <mergeCell ref="B19:CA19"/>
    <mergeCell ref="B20:CA20"/>
    <mergeCell ref="B25:I26"/>
    <mergeCell ref="J25:Y26"/>
    <mergeCell ref="Z25:BB26"/>
    <mergeCell ref="BC25:BE25"/>
    <mergeCell ref="BF25:BR25"/>
    <mergeCell ref="BS25:CB25"/>
    <mergeCell ref="BC26:BE26"/>
    <mergeCell ref="BF26:BR26"/>
    <mergeCell ref="BS26:CB26"/>
    <mergeCell ref="B27:I28"/>
    <mergeCell ref="J27:Y28"/>
    <mergeCell ref="Z27:BB28"/>
    <mergeCell ref="BC27:BE27"/>
    <mergeCell ref="BF27:BR27"/>
    <mergeCell ref="BS27:CB27"/>
    <mergeCell ref="BC28:BE28"/>
    <mergeCell ref="BF28:BR28"/>
    <mergeCell ref="BS28:CB28"/>
    <mergeCell ref="B29:I30"/>
    <mergeCell ref="J29:Y30"/>
    <mergeCell ref="Z29:BB30"/>
    <mergeCell ref="BC29:BE29"/>
    <mergeCell ref="BF29:BR29"/>
    <mergeCell ref="BS29:CB29"/>
    <mergeCell ref="BC30:BE30"/>
    <mergeCell ref="BF30:BR30"/>
    <mergeCell ref="BS30:CB30"/>
    <mergeCell ref="B31:I32"/>
    <mergeCell ref="J31:Y32"/>
    <mergeCell ref="Z31:BB32"/>
    <mergeCell ref="BC31:BE31"/>
    <mergeCell ref="BF31:BR31"/>
    <mergeCell ref="BS31:CB31"/>
    <mergeCell ref="BC32:BE32"/>
    <mergeCell ref="BF32:BR32"/>
    <mergeCell ref="BS32:CB32"/>
    <mergeCell ref="B33:I34"/>
    <mergeCell ref="J33:Y34"/>
    <mergeCell ref="Z33:BB34"/>
    <mergeCell ref="BC33:BE33"/>
    <mergeCell ref="BF33:BR33"/>
    <mergeCell ref="BS33:CB33"/>
    <mergeCell ref="BC34:BE34"/>
    <mergeCell ref="BF34:BR34"/>
    <mergeCell ref="BS34:CB34"/>
    <mergeCell ref="B35:I36"/>
    <mergeCell ref="J35:Y36"/>
    <mergeCell ref="Z35:BB36"/>
    <mergeCell ref="BC35:BE35"/>
    <mergeCell ref="BF35:BR35"/>
    <mergeCell ref="BS35:CB35"/>
    <mergeCell ref="BC36:BE36"/>
    <mergeCell ref="BF36:BR36"/>
    <mergeCell ref="BS36:CB36"/>
    <mergeCell ref="B37:I38"/>
    <mergeCell ref="J37:Y38"/>
    <mergeCell ref="Z37:BB38"/>
    <mergeCell ref="BC37:BE37"/>
    <mergeCell ref="BF37:BR37"/>
    <mergeCell ref="BS37:CB37"/>
    <mergeCell ref="BC38:BE38"/>
    <mergeCell ref="BF38:BR38"/>
    <mergeCell ref="BS38:CB38"/>
    <mergeCell ref="B39:I40"/>
    <mergeCell ref="J39:Y40"/>
    <mergeCell ref="Z39:BB40"/>
    <mergeCell ref="BC39:BE39"/>
    <mergeCell ref="BF39:BR39"/>
    <mergeCell ref="BS39:CB39"/>
    <mergeCell ref="BC40:BE40"/>
    <mergeCell ref="BF40:BR40"/>
    <mergeCell ref="BS40:CB40"/>
    <mergeCell ref="B41:I42"/>
    <mergeCell ref="J41:Y42"/>
    <mergeCell ref="Z41:BB42"/>
    <mergeCell ref="BC41:BE41"/>
    <mergeCell ref="BF41:BR41"/>
    <mergeCell ref="BS41:CB41"/>
    <mergeCell ref="BC42:BE42"/>
    <mergeCell ref="BF42:BR42"/>
    <mergeCell ref="BS42:CB42"/>
    <mergeCell ref="B43:I44"/>
    <mergeCell ref="J43:Y44"/>
    <mergeCell ref="Z43:BB44"/>
    <mergeCell ref="BC43:BE43"/>
    <mergeCell ref="BF43:BR43"/>
    <mergeCell ref="BS43:CB43"/>
    <mergeCell ref="BC44:BE44"/>
    <mergeCell ref="BF44:BR44"/>
    <mergeCell ref="BS44:CB44"/>
    <mergeCell ref="B45:I46"/>
    <mergeCell ref="J45:Y46"/>
    <mergeCell ref="Z45:BB46"/>
    <mergeCell ref="BC45:BE45"/>
    <mergeCell ref="BF45:BR45"/>
    <mergeCell ref="BS45:CB45"/>
    <mergeCell ref="BC46:BE46"/>
    <mergeCell ref="BF46:BR46"/>
    <mergeCell ref="BS46:CB46"/>
    <mergeCell ref="Y49:AA49"/>
    <mergeCell ref="AB49:CB49"/>
    <mergeCell ref="O50:X50"/>
    <mergeCell ref="Y50:AA50"/>
    <mergeCell ref="AB50:CB50"/>
    <mergeCell ref="BK51:CB51"/>
    <mergeCell ref="B47:F50"/>
    <mergeCell ref="G47:N48"/>
    <mergeCell ref="O47:X47"/>
    <mergeCell ref="Y47:AA47"/>
    <mergeCell ref="AB47:CB47"/>
    <mergeCell ref="O48:X48"/>
    <mergeCell ref="Y48:AA48"/>
    <mergeCell ref="AB48:CB48"/>
    <mergeCell ref="G49:N50"/>
    <mergeCell ref="O49:X49"/>
  </mergeCells>
  <phoneticPr fontId="1"/>
  <conditionalFormatting sqref="BL5:BO5 BF7:BZ7 C21 BR5">
    <cfRule type="containsBlanks" dxfId="3" priority="4" stopIfTrue="1">
      <formula>LEN(TRIM(C5))=0</formula>
    </cfRule>
  </conditionalFormatting>
  <conditionalFormatting sqref="BD5:BI5">
    <cfRule type="containsBlanks" dxfId="2" priority="3" stopIfTrue="1">
      <formula>LEN(TRIM(BD5))=0</formula>
    </cfRule>
  </conditionalFormatting>
  <conditionalFormatting sqref="BD5 BL5:BM5 BR5">
    <cfRule type="containsBlanks" dxfId="1" priority="2" stopIfTrue="1">
      <formula>LEN(TRIM(BD5))=0</formula>
    </cfRule>
  </conditionalFormatting>
  <conditionalFormatting sqref="BF8:BF10">
    <cfRule type="containsBlanks" dxfId="0" priority="1" stopIfTrue="1">
      <formula>LEN(TRIM(BF8))=0</formula>
    </cfRule>
  </conditionalFormatting>
  <dataValidations count="3">
    <dataValidation type="list" allowBlank="1" showInputMessage="1" showErrorMessage="1" sqref="BF11 CA11:CB11" xr:uid="{30AFA0B5-5860-4683-ADAB-886F6C20E82F}">
      <formula1>"伊勢原,東京,八王子"</formula1>
    </dataValidation>
    <dataValidation type="list" allowBlank="1" showInputMessage="1" showErrorMessage="1" sqref="B25:I26" xr:uid="{14026134-54B5-4761-985E-E502FD77B6BD}">
      <formula1>"研究責任者,研究者"</formula1>
    </dataValidation>
    <dataValidation type="list" allowBlank="1" showInputMessage="1" showErrorMessage="1" sqref="Y47:Y50 BC25:BE46" xr:uid="{01074A45-E530-4C99-A829-DCFE0E4D6BAC}">
      <formula1>"□,■"</formula1>
    </dataValidation>
  </dataValidations>
  <printOptions horizontalCentered="1"/>
  <pageMargins left="0.70866141732283472" right="0.70866141732283472" top="0.6692913385826772" bottom="0.74803149606299213" header="0" footer="0.55118110236220474"/>
  <pageSetup paperSize="9" scale="85" orientation="portrait" r:id="rId1"/>
  <headerFooter>
    <oddFooter>&amp;R
&amp;9 20240408</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E29"/>
  <sheetViews>
    <sheetView showGridLines="0" showZeros="0" view="pageBreakPreview" topLeftCell="A22" zoomScaleNormal="100" zoomScaleSheetLayoutView="100" workbookViewId="0">
      <selection activeCell="CB3" sqref="CB3:CD3"/>
    </sheetView>
  </sheetViews>
  <sheetFormatPr defaultColWidth="9" defaultRowHeight="15" customHeight="1"/>
  <cols>
    <col min="1" max="43" width="1.109375" style="1" customWidth="1"/>
    <col min="44" max="44" width="1.21875" style="1" customWidth="1"/>
    <col min="45" max="88" width="1.109375" style="1" customWidth="1"/>
    <col min="89" max="89" width="0.109375" style="1" customWidth="1"/>
    <col min="90" max="90" width="2.33203125" style="1" customWidth="1"/>
    <col min="91" max="16384" width="9" style="1"/>
  </cols>
  <sheetData>
    <row r="1" spans="1:109" s="14" customFormat="1" ht="25.5" customHeight="1" thickTop="1" thickBot="1">
      <c r="J1" s="37"/>
      <c r="K1" s="37"/>
      <c r="L1" s="728" t="s">
        <v>83</v>
      </c>
      <c r="M1" s="533"/>
      <c r="N1" s="533"/>
      <c r="O1" s="533"/>
      <c r="P1" s="533"/>
      <c r="Q1" s="533"/>
      <c r="R1" s="533"/>
      <c r="S1" s="533"/>
      <c r="T1" s="533"/>
      <c r="U1" s="533"/>
      <c r="V1" s="533"/>
      <c r="W1" s="533"/>
      <c r="X1" s="533"/>
      <c r="Y1" s="533"/>
      <c r="Z1" s="533"/>
      <c r="AA1" s="533"/>
      <c r="AB1" s="533"/>
      <c r="AC1" s="533"/>
      <c r="AD1" s="533"/>
      <c r="AE1" s="535" t="s">
        <v>85</v>
      </c>
      <c r="AF1" s="531"/>
      <c r="AG1" s="531"/>
      <c r="AH1" s="531"/>
      <c r="AI1" s="531"/>
      <c r="AJ1" s="531"/>
      <c r="AK1" s="531"/>
      <c r="AL1" s="531" t="s">
        <v>469</v>
      </c>
      <c r="AM1" s="531"/>
      <c r="AN1" s="531"/>
      <c r="AO1" s="531"/>
      <c r="AP1" s="531"/>
      <c r="AQ1" s="531"/>
      <c r="AR1" s="531"/>
      <c r="AS1" s="531"/>
      <c r="AT1" s="531"/>
      <c r="AU1" s="531"/>
      <c r="AV1" s="531"/>
      <c r="AW1" s="531"/>
      <c r="AX1" s="531"/>
      <c r="AY1" s="531"/>
      <c r="AZ1" s="531"/>
      <c r="BA1" s="531"/>
      <c r="BB1" s="310"/>
      <c r="BC1" s="311"/>
      <c r="BD1" s="535" t="s">
        <v>86</v>
      </c>
      <c r="BE1" s="531"/>
      <c r="BF1" s="531"/>
      <c r="BG1" s="531"/>
      <c r="BH1" s="531"/>
      <c r="BI1" s="532"/>
      <c r="BJ1" s="533" t="s">
        <v>84</v>
      </c>
      <c r="BK1" s="533"/>
      <c r="BL1" s="533"/>
      <c r="BM1" s="533"/>
      <c r="BN1" s="533"/>
      <c r="BO1" s="533"/>
      <c r="BP1" s="533"/>
      <c r="BQ1" s="533"/>
      <c r="BR1" s="533"/>
      <c r="BS1" s="533"/>
      <c r="BT1" s="533"/>
      <c r="BU1" s="533"/>
      <c r="BV1" s="533"/>
      <c r="BW1" s="533"/>
      <c r="BX1" s="533"/>
      <c r="BY1" s="533"/>
      <c r="BZ1" s="533"/>
      <c r="CA1" s="533"/>
      <c r="CB1" s="534"/>
      <c r="CD1" s="9"/>
      <c r="CE1" s="9"/>
      <c r="CF1" s="9"/>
      <c r="CG1" s="9"/>
      <c r="CH1" s="9"/>
      <c r="CI1" s="9"/>
      <c r="CJ1" s="9"/>
      <c r="CK1" s="9"/>
      <c r="CL1" s="9"/>
      <c r="CM1" s="9"/>
      <c r="CN1" s="9"/>
      <c r="CO1" s="9"/>
      <c r="CP1" s="9"/>
      <c r="CQ1" s="9"/>
      <c r="CR1" s="9"/>
      <c r="CS1" s="9"/>
    </row>
    <row r="2" spans="1:109" s="14" customFormat="1" ht="15" customHeight="1" thickTop="1">
      <c r="M2" s="37"/>
      <c r="N2" s="37"/>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9"/>
      <c r="AP2" s="39"/>
      <c r="AQ2" s="39"/>
      <c r="AR2" s="39"/>
      <c r="AS2" s="39"/>
      <c r="AT2" s="39"/>
      <c r="AU2" s="39"/>
      <c r="AV2" s="39"/>
      <c r="AW2" s="39"/>
      <c r="AX2" s="39"/>
      <c r="AY2" s="39"/>
      <c r="AZ2" s="39"/>
      <c r="BA2" s="39"/>
      <c r="BB2" s="39"/>
      <c r="BC2" s="39"/>
      <c r="BD2" s="38"/>
      <c r="BE2" s="38"/>
      <c r="BF2" s="38"/>
      <c r="BG2" s="38"/>
      <c r="BH2" s="38"/>
      <c r="BI2" s="38"/>
      <c r="BJ2" s="38"/>
      <c r="BK2" s="38"/>
      <c r="BL2" s="38"/>
      <c r="BM2" s="142"/>
      <c r="BN2" s="142"/>
      <c r="BO2" s="142"/>
      <c r="BP2" s="142"/>
      <c r="BQ2" s="142"/>
      <c r="BR2" s="142"/>
      <c r="BS2" s="142"/>
      <c r="BT2" s="142"/>
      <c r="BU2" s="142"/>
      <c r="BV2" s="142"/>
      <c r="BW2" s="142"/>
      <c r="BX2" s="142"/>
      <c r="BY2" s="38"/>
      <c r="BZ2" s="38"/>
      <c r="CA2" s="38"/>
      <c r="CB2" s="38"/>
      <c r="CD2" s="9"/>
      <c r="CE2" s="9"/>
      <c r="CF2" s="9"/>
      <c r="CG2" s="9"/>
      <c r="CH2" s="9"/>
      <c r="CI2" s="9"/>
      <c r="CJ2" s="9"/>
      <c r="CK2" s="9"/>
      <c r="CL2" s="9"/>
      <c r="CM2" s="9"/>
      <c r="CN2" s="9"/>
      <c r="CO2" s="9"/>
      <c r="CP2" s="9"/>
      <c r="CQ2" s="9"/>
      <c r="CR2" s="9"/>
      <c r="CS2" s="9"/>
    </row>
    <row r="3" spans="1:109" ht="1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5"/>
      <c r="AI3" s="5"/>
      <c r="AJ3" s="5"/>
      <c r="AK3" s="5"/>
      <c r="AL3" s="5"/>
      <c r="AM3" s="5"/>
      <c r="AN3" s="5"/>
      <c r="AO3" s="5"/>
      <c r="AP3" s="5"/>
      <c r="AQ3" s="5"/>
      <c r="AR3" s="5"/>
      <c r="AS3" s="5"/>
      <c r="AT3" s="5"/>
      <c r="AU3" s="5"/>
      <c r="AV3" s="5"/>
      <c r="AW3" s="5"/>
      <c r="AX3" s="5"/>
      <c r="AY3" s="5"/>
      <c r="AZ3" s="5"/>
      <c r="BA3" s="5"/>
      <c r="BB3" s="5"/>
      <c r="BC3" s="5"/>
      <c r="BD3" s="5"/>
      <c r="BE3" s="5"/>
      <c r="BF3" s="669" t="s">
        <v>263</v>
      </c>
      <c r="BG3" s="669"/>
      <c r="BH3" s="669"/>
      <c r="BI3" s="669"/>
      <c r="BJ3" s="196"/>
      <c r="BK3" s="669">
        <f>'1.実施計画'!BJ4</f>
        <v>0</v>
      </c>
      <c r="BL3" s="669"/>
      <c r="BM3" s="669"/>
      <c r="BN3" s="669"/>
      <c r="BO3" s="669"/>
      <c r="BP3" s="669"/>
      <c r="BQ3" s="669"/>
      <c r="BR3" s="679" t="s">
        <v>0</v>
      </c>
      <c r="BS3" s="679"/>
      <c r="BT3" s="679"/>
      <c r="BU3" s="669">
        <f>'1.実施計画'!BQ4</f>
        <v>0</v>
      </c>
      <c r="BV3" s="669"/>
      <c r="BW3" s="669"/>
      <c r="BX3" s="669"/>
      <c r="BY3" s="669"/>
      <c r="BZ3" s="679" t="s">
        <v>289</v>
      </c>
      <c r="CA3" s="679"/>
      <c r="CB3" s="668">
        <f>'1.実施計画'!BV4</f>
        <v>0</v>
      </c>
      <c r="CC3" s="668"/>
      <c r="CD3" s="668"/>
      <c r="CE3" s="668" t="s">
        <v>288</v>
      </c>
      <c r="CF3" s="668"/>
      <c r="CG3" s="668"/>
      <c r="CH3" s="197"/>
      <c r="CI3" s="197"/>
    </row>
    <row r="4" spans="1:109" ht="1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S4" s="680"/>
      <c r="BT4" s="680"/>
      <c r="BU4" s="680"/>
      <c r="BV4" s="680"/>
      <c r="BW4" s="680"/>
      <c r="BX4" s="680"/>
      <c r="BY4" s="680"/>
      <c r="BZ4" s="680"/>
      <c r="CA4" s="680"/>
      <c r="CB4" s="680"/>
      <c r="CC4" s="680"/>
      <c r="CD4" s="680"/>
      <c r="CE4" s="680"/>
      <c r="CF4" s="680"/>
      <c r="CG4" s="680"/>
      <c r="CH4" s="680"/>
      <c r="CI4" s="680"/>
      <c r="CJ4" s="680"/>
    </row>
    <row r="5" spans="1:109" ht="27.75"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307"/>
      <c r="AP5" s="307"/>
      <c r="AQ5" s="307"/>
      <c r="AR5" s="307"/>
      <c r="AS5" s="307" t="s">
        <v>367</v>
      </c>
      <c r="AT5" s="307"/>
      <c r="AU5" s="307"/>
      <c r="AV5" s="307"/>
      <c r="AW5" s="307"/>
      <c r="AX5" s="307"/>
      <c r="AY5" s="293"/>
      <c r="AZ5" s="293"/>
      <c r="BA5" s="293"/>
      <c r="BB5" s="293"/>
      <c r="BC5" s="293"/>
      <c r="BD5" s="293"/>
      <c r="BE5" s="293"/>
      <c r="BF5" s="293"/>
      <c r="BG5" s="293"/>
      <c r="BH5" s="293"/>
      <c r="BI5" s="293"/>
      <c r="BJ5" s="293"/>
      <c r="BK5" s="293"/>
      <c r="BL5" s="293"/>
      <c r="BM5" s="308"/>
      <c r="BN5" s="729" t="s">
        <v>3</v>
      </c>
      <c r="BO5" s="729"/>
      <c r="BP5" s="729"/>
      <c r="BQ5" s="722" t="s">
        <v>168</v>
      </c>
      <c r="BR5" s="722"/>
      <c r="BS5" s="722"/>
      <c r="BT5" s="722"/>
      <c r="BU5" s="722"/>
      <c r="BV5" s="722"/>
      <c r="BW5" s="722"/>
      <c r="BX5" s="722"/>
      <c r="BY5" s="722"/>
      <c r="BZ5" s="722"/>
      <c r="CA5" s="317"/>
      <c r="CB5" s="317"/>
      <c r="CC5" s="317"/>
      <c r="CD5" s="318"/>
      <c r="CE5" s="293"/>
      <c r="CF5" s="293"/>
      <c r="CG5" s="293"/>
      <c r="CH5" s="293"/>
      <c r="CI5" s="293"/>
      <c r="CJ5" s="293"/>
      <c r="CK5" s="293"/>
      <c r="CL5" s="293"/>
      <c r="CM5" s="293"/>
      <c r="CN5" s="293"/>
      <c r="CO5" s="293"/>
      <c r="CP5" s="293"/>
      <c r="CQ5" s="293"/>
      <c r="CR5" s="293"/>
      <c r="CS5" s="293"/>
      <c r="CT5" s="293"/>
      <c r="CU5" s="293"/>
      <c r="CV5" s="293"/>
      <c r="CW5" s="293"/>
      <c r="CX5" s="293"/>
      <c r="CY5" s="293"/>
      <c r="CZ5" s="293"/>
      <c r="DA5" s="293"/>
      <c r="DB5" s="293"/>
      <c r="DC5" s="293"/>
      <c r="DD5" s="293"/>
      <c r="DE5" s="293"/>
    </row>
    <row r="6" spans="1:109"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309"/>
      <c r="BN6" s="721" t="s">
        <v>3</v>
      </c>
      <c r="BO6" s="721"/>
      <c r="BP6" s="721"/>
      <c r="BQ6" s="723" t="s">
        <v>190</v>
      </c>
      <c r="BR6" s="723"/>
      <c r="BS6" s="723"/>
      <c r="BT6" s="723"/>
      <c r="BU6" s="723"/>
      <c r="BV6" s="723"/>
      <c r="BW6" s="723"/>
      <c r="BX6" s="723"/>
      <c r="BY6" s="723"/>
      <c r="BZ6" s="723"/>
      <c r="CA6" s="723"/>
      <c r="CB6" s="723"/>
      <c r="CC6" s="723"/>
      <c r="CD6" s="724"/>
      <c r="CE6" s="2"/>
      <c r="CF6" s="2"/>
      <c r="CG6" s="2"/>
      <c r="CH6" s="2"/>
      <c r="CI6" s="2"/>
    </row>
    <row r="7" spans="1:109" s="32" customFormat="1" ht="20.100000000000001" customHeight="1">
      <c r="A7" s="29"/>
      <c r="B7" s="29"/>
      <c r="C7" s="29"/>
      <c r="D7" s="29"/>
      <c r="E7" s="29"/>
      <c r="F7" s="29"/>
      <c r="G7" s="29"/>
      <c r="H7" s="29"/>
      <c r="I7" s="29"/>
      <c r="J7" s="29"/>
      <c r="K7" s="29"/>
      <c r="L7" s="29"/>
      <c r="M7" s="29"/>
      <c r="N7" s="29"/>
      <c r="O7" s="29"/>
      <c r="P7" s="29"/>
      <c r="Q7" s="29"/>
      <c r="R7" s="29"/>
      <c r="S7" s="29"/>
      <c r="T7" s="29"/>
      <c r="U7" s="29"/>
      <c r="V7" s="29"/>
      <c r="W7" s="29"/>
      <c r="X7" s="29"/>
      <c r="AM7" s="30"/>
      <c r="AN7" s="29"/>
      <c r="BF7" s="30"/>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1"/>
      <c r="DB7" s="31"/>
      <c r="DC7" s="31"/>
    </row>
    <row r="8" spans="1:109" s="32" customFormat="1" ht="15" customHeight="1" thickBot="1">
      <c r="A8" s="29"/>
      <c r="B8" s="29"/>
      <c r="C8" s="29"/>
      <c r="D8" s="29"/>
      <c r="E8" s="29"/>
      <c r="F8" s="29"/>
      <c r="G8" s="29"/>
      <c r="H8" s="29"/>
      <c r="I8" s="29"/>
      <c r="J8" s="29"/>
      <c r="K8" s="29"/>
      <c r="L8" s="33"/>
      <c r="M8" s="33"/>
      <c r="N8" s="30"/>
      <c r="O8" s="30"/>
      <c r="P8" s="30"/>
      <c r="Q8" s="30"/>
      <c r="R8" s="30"/>
      <c r="S8" s="30"/>
      <c r="T8" s="30"/>
      <c r="U8" s="30"/>
      <c r="V8" s="30"/>
      <c r="W8" s="30"/>
      <c r="X8" s="30"/>
      <c r="Y8" s="30"/>
      <c r="Z8" s="33"/>
      <c r="AA8" s="33"/>
      <c r="AB8" s="33"/>
      <c r="AC8" s="30"/>
      <c r="AD8" s="30"/>
      <c r="AE8" s="30"/>
      <c r="AF8" s="30"/>
      <c r="AG8" s="30"/>
      <c r="AH8" s="30"/>
      <c r="AI8" s="30"/>
      <c r="AJ8" s="30"/>
      <c r="AK8" s="30"/>
      <c r="AL8" s="30"/>
      <c r="AM8" s="30"/>
      <c r="AN8" s="30"/>
      <c r="AO8" s="30"/>
      <c r="AP8" s="30"/>
      <c r="AQ8" s="33"/>
      <c r="AR8" s="33"/>
      <c r="AS8" s="33"/>
      <c r="AT8" s="30"/>
      <c r="AU8" s="30"/>
      <c r="AV8" s="30"/>
      <c r="AW8" s="30"/>
      <c r="AX8" s="30"/>
      <c r="AY8" s="30"/>
      <c r="AZ8" s="30"/>
      <c r="BA8" s="30"/>
      <c r="BB8" s="30"/>
      <c r="BC8" s="30"/>
      <c r="BD8" s="30"/>
      <c r="BE8" s="30"/>
      <c r="BF8" s="30"/>
      <c r="BG8" s="30"/>
      <c r="BH8" s="30"/>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31"/>
      <c r="CL8" s="31"/>
      <c r="CM8" s="31"/>
    </row>
    <row r="9" spans="1:109" s="34" customFormat="1" ht="15" customHeight="1">
      <c r="A9" s="718" t="s">
        <v>174</v>
      </c>
      <c r="B9" s="719"/>
      <c r="C9" s="719"/>
      <c r="D9" s="719"/>
      <c r="E9" s="719"/>
      <c r="F9" s="719"/>
      <c r="G9" s="719"/>
      <c r="H9" s="719"/>
      <c r="I9" s="719"/>
      <c r="J9" s="719"/>
      <c r="K9" s="719"/>
      <c r="L9" s="719"/>
      <c r="M9" s="719"/>
      <c r="N9" s="719"/>
      <c r="O9" s="719"/>
      <c r="P9" s="719"/>
      <c r="Q9" s="719"/>
      <c r="R9" s="720"/>
      <c r="S9" s="670"/>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1"/>
      <c r="AZ9" s="671"/>
      <c r="BA9" s="671"/>
      <c r="BB9" s="671"/>
      <c r="BC9" s="671"/>
      <c r="BD9" s="671"/>
      <c r="BE9" s="671"/>
      <c r="BF9" s="671"/>
      <c r="BG9" s="671"/>
      <c r="BH9" s="671"/>
      <c r="BI9" s="671"/>
      <c r="BJ9" s="671"/>
      <c r="BK9" s="671"/>
      <c r="BL9" s="671"/>
      <c r="BM9" s="671"/>
      <c r="BN9" s="671"/>
      <c r="BO9" s="671"/>
      <c r="BP9" s="671"/>
      <c r="BQ9" s="671"/>
      <c r="BR9" s="671"/>
      <c r="BS9" s="671"/>
      <c r="BT9" s="671"/>
      <c r="BU9" s="671"/>
      <c r="BV9" s="671"/>
      <c r="BW9" s="671"/>
      <c r="BX9" s="671"/>
      <c r="BY9" s="671"/>
      <c r="BZ9" s="671"/>
      <c r="CA9" s="671"/>
      <c r="CB9" s="671"/>
      <c r="CC9" s="671"/>
      <c r="CD9" s="671"/>
      <c r="CE9" s="671"/>
      <c r="CF9" s="671"/>
      <c r="CG9" s="671"/>
      <c r="CH9" s="671"/>
      <c r="CI9" s="671"/>
      <c r="CJ9" s="672"/>
    </row>
    <row r="10" spans="1:109" s="34" customFormat="1" ht="27" customHeight="1">
      <c r="A10" s="725" t="s">
        <v>40</v>
      </c>
      <c r="B10" s="726"/>
      <c r="C10" s="726"/>
      <c r="D10" s="726"/>
      <c r="E10" s="726"/>
      <c r="F10" s="726"/>
      <c r="G10" s="726"/>
      <c r="H10" s="726"/>
      <c r="I10" s="726"/>
      <c r="J10" s="726"/>
      <c r="K10" s="726"/>
      <c r="L10" s="726"/>
      <c r="M10" s="726"/>
      <c r="N10" s="726"/>
      <c r="O10" s="726"/>
      <c r="P10" s="726"/>
      <c r="Q10" s="726"/>
      <c r="R10" s="727"/>
      <c r="S10" s="673"/>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674"/>
      <c r="CJ10" s="675"/>
    </row>
    <row r="11" spans="1:109" s="34" customFormat="1" ht="43.5" customHeight="1">
      <c r="A11" s="686" t="s">
        <v>175</v>
      </c>
      <c r="B11" s="664"/>
      <c r="C11" s="664"/>
      <c r="D11" s="664"/>
      <c r="E11" s="664"/>
      <c r="F11" s="664"/>
      <c r="G11" s="664"/>
      <c r="H11" s="664"/>
      <c r="I11" s="664"/>
      <c r="J11" s="664"/>
      <c r="K11" s="664"/>
      <c r="L11" s="664"/>
      <c r="M11" s="664"/>
      <c r="N11" s="664"/>
      <c r="O11" s="664"/>
      <c r="P11" s="664"/>
      <c r="Q11" s="664"/>
      <c r="R11" s="687"/>
      <c r="S11" s="676"/>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c r="CC11" s="677"/>
      <c r="CD11" s="677"/>
      <c r="CE11" s="677"/>
      <c r="CF11" s="677"/>
      <c r="CG11" s="677"/>
      <c r="CH11" s="677"/>
      <c r="CI11" s="677"/>
      <c r="CJ11" s="678"/>
    </row>
    <row r="12" spans="1:109" s="34" customFormat="1" ht="49.5" customHeight="1">
      <c r="A12" s="699" t="s">
        <v>184</v>
      </c>
      <c r="B12" s="664"/>
      <c r="C12" s="664"/>
      <c r="D12" s="664"/>
      <c r="E12" s="664"/>
      <c r="F12" s="664"/>
      <c r="G12" s="664"/>
      <c r="H12" s="664"/>
      <c r="I12" s="664"/>
      <c r="J12" s="664"/>
      <c r="K12" s="664"/>
      <c r="L12" s="664"/>
      <c r="M12" s="664"/>
      <c r="N12" s="664"/>
      <c r="O12" s="664"/>
      <c r="P12" s="664"/>
      <c r="Q12" s="664"/>
      <c r="R12" s="687"/>
      <c r="S12" s="676"/>
      <c r="T12" s="677"/>
      <c r="U12" s="677"/>
      <c r="V12" s="677"/>
      <c r="W12" s="677"/>
      <c r="X12" s="677"/>
      <c r="Y12" s="677"/>
      <c r="Z12" s="677"/>
      <c r="AA12" s="677"/>
      <c r="AB12" s="677"/>
      <c r="AC12" s="677"/>
      <c r="AD12" s="677"/>
      <c r="AE12" s="677"/>
      <c r="AF12" s="677"/>
      <c r="AG12" s="677"/>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c r="CC12" s="677"/>
      <c r="CD12" s="677"/>
      <c r="CE12" s="677"/>
      <c r="CF12" s="677"/>
      <c r="CG12" s="677"/>
      <c r="CH12" s="677"/>
      <c r="CI12" s="677"/>
      <c r="CJ12" s="678"/>
    </row>
    <row r="13" spans="1:109" s="34" customFormat="1" ht="30" customHeight="1">
      <c r="A13" s="686" t="s">
        <v>176</v>
      </c>
      <c r="B13" s="664"/>
      <c r="C13" s="664"/>
      <c r="D13" s="664"/>
      <c r="E13" s="664"/>
      <c r="F13" s="664"/>
      <c r="G13" s="664"/>
      <c r="H13" s="664"/>
      <c r="I13" s="664"/>
      <c r="J13" s="664"/>
      <c r="K13" s="664"/>
      <c r="L13" s="664"/>
      <c r="M13" s="664"/>
      <c r="N13" s="664"/>
      <c r="O13" s="664"/>
      <c r="P13" s="664"/>
      <c r="Q13" s="664"/>
      <c r="R13" s="687"/>
      <c r="S13" s="706"/>
      <c r="T13" s="664"/>
      <c r="U13" s="664"/>
      <c r="V13" s="664"/>
      <c r="W13" s="664"/>
      <c r="X13" s="664"/>
      <c r="Y13" s="664"/>
      <c r="Z13" s="664"/>
      <c r="AA13" s="664"/>
      <c r="AB13" s="664"/>
      <c r="AC13" s="664"/>
      <c r="AD13" s="664"/>
      <c r="AE13" s="664"/>
      <c r="AF13" s="664"/>
      <c r="AG13" s="664"/>
      <c r="AH13" s="312" t="s">
        <v>100</v>
      </c>
      <c r="AI13" s="312"/>
      <c r="AJ13" s="312"/>
      <c r="AK13" s="312"/>
      <c r="AL13" s="664"/>
      <c r="AM13" s="664"/>
      <c r="AN13" s="664"/>
      <c r="AO13" s="664"/>
      <c r="AP13" s="664"/>
      <c r="AQ13" s="664"/>
      <c r="AR13" s="664"/>
      <c r="AS13" s="664"/>
      <c r="AT13" s="664"/>
      <c r="AU13" s="664"/>
      <c r="AV13" s="664"/>
      <c r="AW13" s="664"/>
      <c r="AX13" s="664"/>
      <c r="AY13" s="664"/>
      <c r="AZ13" s="664" t="s">
        <v>101</v>
      </c>
      <c r="BA13" s="664"/>
      <c r="BB13" s="664"/>
      <c r="BC13" s="664"/>
      <c r="BD13" s="312"/>
      <c r="BE13" s="664" t="s">
        <v>185</v>
      </c>
      <c r="BF13" s="664"/>
      <c r="BG13" s="664"/>
      <c r="BH13" s="664"/>
      <c r="BI13" s="664"/>
      <c r="BJ13" s="664"/>
      <c r="BK13" s="664"/>
      <c r="BL13" s="664"/>
      <c r="BM13" s="664"/>
      <c r="BN13" s="664"/>
      <c r="BO13" s="313" t="s">
        <v>102</v>
      </c>
      <c r="BP13" s="313"/>
      <c r="BQ13" s="313"/>
      <c r="BR13" s="313"/>
      <c r="BS13" s="313"/>
      <c r="BT13" s="313"/>
      <c r="BU13" s="313"/>
      <c r="BV13" s="313"/>
      <c r="BW13" s="313"/>
      <c r="BX13" s="312"/>
      <c r="BY13" s="312"/>
      <c r="BZ13" s="312"/>
      <c r="CA13" s="312"/>
      <c r="CB13" s="312"/>
      <c r="CC13" s="312"/>
      <c r="CD13" s="312"/>
      <c r="CE13" s="312"/>
      <c r="CF13" s="312"/>
      <c r="CG13" s="312"/>
      <c r="CH13" s="312"/>
      <c r="CI13" s="312"/>
      <c r="CJ13" s="314"/>
    </row>
    <row r="14" spans="1:109" s="34" customFormat="1" ht="20.100000000000001" customHeight="1">
      <c r="A14" s="708" t="s">
        <v>177</v>
      </c>
      <c r="B14" s="709"/>
      <c r="C14" s="709"/>
      <c r="D14" s="709"/>
      <c r="E14" s="709"/>
      <c r="F14" s="709"/>
      <c r="G14" s="709"/>
      <c r="H14" s="709"/>
      <c r="I14" s="709"/>
      <c r="J14" s="709"/>
      <c r="K14" s="709"/>
      <c r="L14" s="709"/>
      <c r="M14" s="709"/>
      <c r="N14" s="709"/>
      <c r="O14" s="709"/>
      <c r="P14" s="709"/>
      <c r="Q14" s="709"/>
      <c r="R14" s="710"/>
      <c r="S14" s="702" t="s">
        <v>186</v>
      </c>
      <c r="T14" s="662"/>
      <c r="U14" s="662"/>
      <c r="V14" s="662"/>
      <c r="W14" s="662"/>
      <c r="X14" s="662"/>
      <c r="Y14" s="662"/>
      <c r="Z14" s="662"/>
      <c r="AA14" s="662"/>
      <c r="AB14" s="662"/>
      <c r="AC14" s="662"/>
      <c r="AD14" s="662"/>
      <c r="AE14" s="662"/>
      <c r="AF14" s="660" t="s">
        <v>187</v>
      </c>
      <c r="AG14" s="660"/>
      <c r="AH14" s="660"/>
      <c r="AI14" s="660"/>
      <c r="AJ14" s="660"/>
      <c r="AK14" s="660"/>
      <c r="AL14" s="660"/>
      <c r="AM14" s="662"/>
      <c r="AN14" s="662"/>
      <c r="AO14" s="662"/>
      <c r="AP14" s="662"/>
      <c r="AQ14" s="662"/>
      <c r="AR14" s="662"/>
      <c r="AS14" s="662"/>
      <c r="AT14" s="662"/>
      <c r="AU14" s="662"/>
      <c r="AV14" s="662"/>
      <c r="AW14" s="662"/>
      <c r="AX14" s="662"/>
      <c r="AY14" s="662" t="s">
        <v>188</v>
      </c>
      <c r="AZ14" s="662"/>
      <c r="BA14" s="662"/>
      <c r="BB14" s="662"/>
      <c r="BC14" s="662"/>
      <c r="BD14" s="662"/>
      <c r="BE14" s="662"/>
      <c r="BF14" s="662"/>
      <c r="BG14" s="662"/>
      <c r="BH14" s="662"/>
      <c r="BI14" s="662"/>
      <c r="BJ14" s="662"/>
      <c r="BK14" s="662"/>
      <c r="BL14" s="662"/>
      <c r="BM14" s="662"/>
      <c r="BN14" s="662" t="s">
        <v>0</v>
      </c>
      <c r="BO14" s="662"/>
      <c r="BP14" s="662"/>
      <c r="BQ14" s="662"/>
      <c r="BR14" s="662"/>
      <c r="BS14" s="662"/>
      <c r="BT14" s="662" t="s">
        <v>140</v>
      </c>
      <c r="BU14" s="662"/>
      <c r="BV14" s="662"/>
      <c r="BW14" s="662"/>
      <c r="BX14" s="662"/>
      <c r="BY14" s="660" t="s">
        <v>141</v>
      </c>
      <c r="BZ14" s="660"/>
      <c r="CA14" s="660"/>
      <c r="CB14" s="660"/>
      <c r="CC14" s="660"/>
      <c r="CD14" s="660"/>
      <c r="CE14" s="660"/>
      <c r="CF14" s="660"/>
      <c r="CG14" s="660"/>
      <c r="CH14" s="660"/>
      <c r="CI14" s="660"/>
      <c r="CJ14" s="661"/>
    </row>
    <row r="15" spans="1:109" s="34" customFormat="1" ht="20.100000000000001" customHeight="1">
      <c r="A15" s="711"/>
      <c r="B15" s="712"/>
      <c r="C15" s="712"/>
      <c r="D15" s="712"/>
      <c r="E15" s="712"/>
      <c r="F15" s="712"/>
      <c r="G15" s="712"/>
      <c r="H15" s="712"/>
      <c r="I15" s="712"/>
      <c r="J15" s="712"/>
      <c r="K15" s="712"/>
      <c r="L15" s="712"/>
      <c r="M15" s="712"/>
      <c r="N15" s="712"/>
      <c r="O15" s="712"/>
      <c r="P15" s="712"/>
      <c r="Q15" s="712"/>
      <c r="R15" s="713"/>
      <c r="S15" s="681" t="s">
        <v>186</v>
      </c>
      <c r="T15" s="663"/>
      <c r="U15" s="663"/>
      <c r="V15" s="663"/>
      <c r="W15" s="663"/>
      <c r="X15" s="663"/>
      <c r="Y15" s="663"/>
      <c r="Z15" s="663"/>
      <c r="AA15" s="663"/>
      <c r="AB15" s="663"/>
      <c r="AC15" s="663"/>
      <c r="AD15" s="663"/>
      <c r="AE15" s="663"/>
      <c r="AF15" s="665" t="s">
        <v>187</v>
      </c>
      <c r="AG15" s="665"/>
      <c r="AH15" s="665"/>
      <c r="AI15" s="665"/>
      <c r="AJ15" s="665"/>
      <c r="AK15" s="665"/>
      <c r="AL15" s="665"/>
      <c r="AM15" s="663"/>
      <c r="AN15" s="663"/>
      <c r="AO15" s="663"/>
      <c r="AP15" s="663"/>
      <c r="AQ15" s="663"/>
      <c r="AR15" s="663"/>
      <c r="AS15" s="663"/>
      <c r="AT15" s="663"/>
      <c r="AU15" s="663"/>
      <c r="AV15" s="663"/>
      <c r="AW15" s="663"/>
      <c r="AX15" s="663"/>
      <c r="AY15" s="663" t="s">
        <v>188</v>
      </c>
      <c r="AZ15" s="663"/>
      <c r="BA15" s="663"/>
      <c r="BB15" s="663"/>
      <c r="BC15" s="663"/>
      <c r="BD15" s="663"/>
      <c r="BE15" s="663"/>
      <c r="BF15" s="663"/>
      <c r="BG15" s="663"/>
      <c r="BH15" s="663"/>
      <c r="BI15" s="663"/>
      <c r="BJ15" s="663"/>
      <c r="BK15" s="663"/>
      <c r="BL15" s="663"/>
      <c r="BM15" s="663"/>
      <c r="BN15" s="663" t="s">
        <v>0</v>
      </c>
      <c r="BO15" s="663"/>
      <c r="BP15" s="663"/>
      <c r="BQ15" s="663"/>
      <c r="BR15" s="663"/>
      <c r="BS15" s="663"/>
      <c r="BT15" s="663" t="s">
        <v>140</v>
      </c>
      <c r="BU15" s="663"/>
      <c r="BV15" s="663"/>
      <c r="BW15" s="663"/>
      <c r="BX15" s="663"/>
      <c r="BY15" s="665" t="s">
        <v>141</v>
      </c>
      <c r="BZ15" s="665"/>
      <c r="CA15" s="665"/>
      <c r="CB15" s="665"/>
      <c r="CC15" s="665"/>
      <c r="CD15" s="665"/>
      <c r="CE15" s="665"/>
      <c r="CF15" s="665"/>
      <c r="CG15" s="665"/>
      <c r="CH15" s="665"/>
      <c r="CI15" s="665"/>
      <c r="CJ15" s="666"/>
    </row>
    <row r="16" spans="1:109" s="34" customFormat="1" ht="20.100000000000001" customHeight="1">
      <c r="A16" s="714"/>
      <c r="B16" s="715"/>
      <c r="C16" s="715"/>
      <c r="D16" s="715"/>
      <c r="E16" s="715"/>
      <c r="F16" s="715"/>
      <c r="G16" s="715"/>
      <c r="H16" s="715"/>
      <c r="I16" s="715"/>
      <c r="J16" s="715"/>
      <c r="K16" s="715"/>
      <c r="L16" s="715"/>
      <c r="M16" s="715"/>
      <c r="N16" s="715"/>
      <c r="O16" s="715"/>
      <c r="P16" s="715"/>
      <c r="Q16" s="715"/>
      <c r="R16" s="716"/>
      <c r="S16" s="707" t="s">
        <v>186</v>
      </c>
      <c r="T16" s="667"/>
      <c r="U16" s="667"/>
      <c r="V16" s="667"/>
      <c r="W16" s="667"/>
      <c r="X16" s="667"/>
      <c r="Y16" s="667"/>
      <c r="Z16" s="667"/>
      <c r="AA16" s="667"/>
      <c r="AB16" s="667"/>
      <c r="AC16" s="667"/>
      <c r="AD16" s="667"/>
      <c r="AE16" s="667"/>
      <c r="AF16" s="684" t="s">
        <v>187</v>
      </c>
      <c r="AG16" s="684"/>
      <c r="AH16" s="684"/>
      <c r="AI16" s="684"/>
      <c r="AJ16" s="684"/>
      <c r="AK16" s="684"/>
      <c r="AL16" s="684"/>
      <c r="AM16" s="667"/>
      <c r="AN16" s="667"/>
      <c r="AO16" s="667"/>
      <c r="AP16" s="667"/>
      <c r="AQ16" s="667"/>
      <c r="AR16" s="667"/>
      <c r="AS16" s="667"/>
      <c r="AT16" s="667"/>
      <c r="AU16" s="667"/>
      <c r="AV16" s="667"/>
      <c r="AW16" s="667"/>
      <c r="AX16" s="667"/>
      <c r="AY16" s="667" t="s">
        <v>188</v>
      </c>
      <c r="AZ16" s="667"/>
      <c r="BA16" s="667"/>
      <c r="BB16" s="667"/>
      <c r="BC16" s="667"/>
      <c r="BD16" s="667"/>
      <c r="BE16" s="667"/>
      <c r="BF16" s="667"/>
      <c r="BG16" s="667"/>
      <c r="BH16" s="667"/>
      <c r="BI16" s="667"/>
      <c r="BJ16" s="667"/>
      <c r="BK16" s="667"/>
      <c r="BL16" s="667"/>
      <c r="BM16" s="667"/>
      <c r="BN16" s="667" t="s">
        <v>0</v>
      </c>
      <c r="BO16" s="667"/>
      <c r="BP16" s="667"/>
      <c r="BQ16" s="667"/>
      <c r="BR16" s="667"/>
      <c r="BS16" s="667"/>
      <c r="BT16" s="667" t="s">
        <v>140</v>
      </c>
      <c r="BU16" s="667"/>
      <c r="BV16" s="667"/>
      <c r="BW16" s="667"/>
      <c r="BX16" s="667"/>
      <c r="BY16" s="684" t="s">
        <v>141</v>
      </c>
      <c r="BZ16" s="684"/>
      <c r="CA16" s="684"/>
      <c r="CB16" s="684"/>
      <c r="CC16" s="684"/>
      <c r="CD16" s="684"/>
      <c r="CE16" s="684"/>
      <c r="CF16" s="684"/>
      <c r="CG16" s="684"/>
      <c r="CH16" s="684"/>
      <c r="CI16" s="684"/>
      <c r="CJ16" s="685"/>
    </row>
    <row r="17" spans="1:88" s="34" customFormat="1" ht="35.25" customHeight="1">
      <c r="A17" s="699" t="s">
        <v>178</v>
      </c>
      <c r="B17" s="700"/>
      <c r="C17" s="700"/>
      <c r="D17" s="700"/>
      <c r="E17" s="700"/>
      <c r="F17" s="700"/>
      <c r="G17" s="700"/>
      <c r="H17" s="700"/>
      <c r="I17" s="700"/>
      <c r="J17" s="700"/>
      <c r="K17" s="700"/>
      <c r="L17" s="700"/>
      <c r="M17" s="700"/>
      <c r="N17" s="700"/>
      <c r="O17" s="700"/>
      <c r="P17" s="700"/>
      <c r="Q17" s="700"/>
      <c r="R17" s="701"/>
      <c r="S17" s="676"/>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677"/>
      <c r="BY17" s="677"/>
      <c r="BZ17" s="677"/>
      <c r="CA17" s="677"/>
      <c r="CB17" s="677"/>
      <c r="CC17" s="677"/>
      <c r="CD17" s="677"/>
      <c r="CE17" s="677"/>
      <c r="CF17" s="677"/>
      <c r="CG17" s="677"/>
      <c r="CH17" s="677"/>
      <c r="CI17" s="677"/>
      <c r="CJ17" s="678"/>
    </row>
    <row r="18" spans="1:88" s="34" customFormat="1" ht="20.100000000000001" customHeight="1">
      <c r="A18" s="708" t="s">
        <v>368</v>
      </c>
      <c r="B18" s="709"/>
      <c r="C18" s="709"/>
      <c r="D18" s="709"/>
      <c r="E18" s="709"/>
      <c r="F18" s="709"/>
      <c r="G18" s="709"/>
      <c r="H18" s="709"/>
      <c r="I18" s="709"/>
      <c r="J18" s="709"/>
      <c r="K18" s="709"/>
      <c r="L18" s="709"/>
      <c r="M18" s="709"/>
      <c r="N18" s="709"/>
      <c r="O18" s="709"/>
      <c r="P18" s="709"/>
      <c r="Q18" s="709"/>
      <c r="R18" s="710"/>
      <c r="S18" s="717" t="s">
        <v>185</v>
      </c>
      <c r="T18" s="660"/>
      <c r="U18" s="660"/>
      <c r="V18" s="660"/>
      <c r="W18" s="660"/>
      <c r="X18" s="662"/>
      <c r="Y18" s="662"/>
      <c r="Z18" s="662"/>
      <c r="AA18" s="662"/>
      <c r="AB18" s="662"/>
      <c r="AC18" s="662" t="s">
        <v>0</v>
      </c>
      <c r="AD18" s="662"/>
      <c r="AE18" s="662"/>
      <c r="AF18" s="662"/>
      <c r="AG18" s="662"/>
      <c r="AH18" s="662"/>
      <c r="AI18" s="662" t="s">
        <v>140</v>
      </c>
      <c r="AJ18" s="662"/>
      <c r="AK18" s="662"/>
      <c r="AL18" s="662" t="s">
        <v>25</v>
      </c>
      <c r="AM18" s="662"/>
      <c r="AN18" s="662"/>
      <c r="AO18" s="662" t="s">
        <v>185</v>
      </c>
      <c r="AP18" s="662"/>
      <c r="AQ18" s="662"/>
      <c r="AR18" s="662"/>
      <c r="AS18" s="662"/>
      <c r="AT18" s="662"/>
      <c r="AU18" s="662"/>
      <c r="AV18" s="662"/>
      <c r="AW18" s="662"/>
      <c r="AX18" s="662" t="s">
        <v>0</v>
      </c>
      <c r="AY18" s="662"/>
      <c r="AZ18" s="662"/>
      <c r="BA18" s="662"/>
      <c r="BB18" s="662"/>
      <c r="BC18" s="662"/>
      <c r="BD18" s="662" t="s">
        <v>1</v>
      </c>
      <c r="BE18" s="662"/>
      <c r="BF18" s="662"/>
      <c r="BG18" s="315" t="s">
        <v>144</v>
      </c>
      <c r="BH18" s="660"/>
      <c r="BI18" s="660"/>
      <c r="BJ18" s="660"/>
      <c r="BK18" s="660"/>
      <c r="BL18" s="660"/>
      <c r="BM18" s="660"/>
      <c r="BN18" s="660"/>
      <c r="BO18" s="660"/>
      <c r="BP18" s="660"/>
      <c r="BQ18" s="660"/>
      <c r="BR18" s="660"/>
      <c r="BS18" s="660"/>
      <c r="BT18" s="660"/>
      <c r="BU18" s="660"/>
      <c r="BV18" s="660"/>
      <c r="BW18" s="660"/>
      <c r="BX18" s="660"/>
      <c r="BY18" s="660"/>
      <c r="BZ18" s="660"/>
      <c r="CA18" s="660"/>
      <c r="CB18" s="660"/>
      <c r="CC18" s="660"/>
      <c r="CD18" s="660"/>
      <c r="CE18" s="660"/>
      <c r="CF18" s="660"/>
      <c r="CG18" s="660"/>
      <c r="CH18" s="660"/>
      <c r="CI18" s="660"/>
      <c r="CJ18" s="661"/>
    </row>
    <row r="19" spans="1:88" s="34" customFormat="1" ht="20.100000000000001" customHeight="1">
      <c r="A19" s="711"/>
      <c r="B19" s="712"/>
      <c r="C19" s="712"/>
      <c r="D19" s="712"/>
      <c r="E19" s="712"/>
      <c r="F19" s="712"/>
      <c r="G19" s="712"/>
      <c r="H19" s="712"/>
      <c r="I19" s="712"/>
      <c r="J19" s="712"/>
      <c r="K19" s="712"/>
      <c r="L19" s="712"/>
      <c r="M19" s="712"/>
      <c r="N19" s="712"/>
      <c r="O19" s="712"/>
      <c r="P19" s="712"/>
      <c r="Q19" s="712"/>
      <c r="R19" s="713"/>
      <c r="S19" s="697" t="s">
        <v>185</v>
      </c>
      <c r="T19" s="665"/>
      <c r="U19" s="665"/>
      <c r="V19" s="665"/>
      <c r="W19" s="665"/>
      <c r="X19" s="663"/>
      <c r="Y19" s="663"/>
      <c r="Z19" s="663"/>
      <c r="AA19" s="663"/>
      <c r="AB19" s="663"/>
      <c r="AC19" s="663" t="s">
        <v>0</v>
      </c>
      <c r="AD19" s="663"/>
      <c r="AE19" s="663"/>
      <c r="AF19" s="663"/>
      <c r="AG19" s="663"/>
      <c r="AH19" s="663"/>
      <c r="AI19" s="663" t="s">
        <v>140</v>
      </c>
      <c r="AJ19" s="663"/>
      <c r="AK19" s="663"/>
      <c r="AL19" s="663" t="s">
        <v>25</v>
      </c>
      <c r="AM19" s="663"/>
      <c r="AN19" s="663"/>
      <c r="AO19" s="663" t="s">
        <v>185</v>
      </c>
      <c r="AP19" s="663"/>
      <c r="AQ19" s="663"/>
      <c r="AR19" s="663"/>
      <c r="AS19" s="663"/>
      <c r="AT19" s="663"/>
      <c r="AU19" s="663"/>
      <c r="AV19" s="663"/>
      <c r="AW19" s="663"/>
      <c r="AX19" s="663" t="s">
        <v>0</v>
      </c>
      <c r="AY19" s="663"/>
      <c r="AZ19" s="663"/>
      <c r="BA19" s="663"/>
      <c r="BB19" s="663"/>
      <c r="BC19" s="663"/>
      <c r="BD19" s="663" t="s">
        <v>1</v>
      </c>
      <c r="BE19" s="663"/>
      <c r="BF19" s="663"/>
      <c r="BG19" s="316" t="s">
        <v>144</v>
      </c>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6"/>
    </row>
    <row r="20" spans="1:88" s="34" customFormat="1" ht="20.100000000000001" customHeight="1">
      <c r="A20" s="711"/>
      <c r="B20" s="712"/>
      <c r="C20" s="712"/>
      <c r="D20" s="712"/>
      <c r="E20" s="712"/>
      <c r="F20" s="712"/>
      <c r="G20" s="712"/>
      <c r="H20" s="712"/>
      <c r="I20" s="712"/>
      <c r="J20" s="712"/>
      <c r="K20" s="712"/>
      <c r="L20" s="712"/>
      <c r="M20" s="712"/>
      <c r="N20" s="712"/>
      <c r="O20" s="712"/>
      <c r="P20" s="712"/>
      <c r="Q20" s="712"/>
      <c r="R20" s="713"/>
      <c r="S20" s="697" t="s">
        <v>185</v>
      </c>
      <c r="T20" s="665"/>
      <c r="U20" s="665"/>
      <c r="V20" s="665"/>
      <c r="W20" s="665"/>
      <c r="X20" s="663"/>
      <c r="Y20" s="663"/>
      <c r="Z20" s="663"/>
      <c r="AA20" s="663"/>
      <c r="AB20" s="663"/>
      <c r="AC20" s="663" t="s">
        <v>0</v>
      </c>
      <c r="AD20" s="663"/>
      <c r="AE20" s="663"/>
      <c r="AF20" s="663"/>
      <c r="AG20" s="663"/>
      <c r="AH20" s="663"/>
      <c r="AI20" s="663" t="s">
        <v>140</v>
      </c>
      <c r="AJ20" s="663"/>
      <c r="AK20" s="663"/>
      <c r="AL20" s="663" t="s">
        <v>25</v>
      </c>
      <c r="AM20" s="663"/>
      <c r="AN20" s="663"/>
      <c r="AO20" s="663" t="s">
        <v>185</v>
      </c>
      <c r="AP20" s="663"/>
      <c r="AQ20" s="663"/>
      <c r="AR20" s="663"/>
      <c r="AS20" s="663"/>
      <c r="AT20" s="663"/>
      <c r="AU20" s="663"/>
      <c r="AV20" s="663"/>
      <c r="AW20" s="663"/>
      <c r="AX20" s="663" t="s">
        <v>0</v>
      </c>
      <c r="AY20" s="663"/>
      <c r="AZ20" s="663"/>
      <c r="BA20" s="663"/>
      <c r="BB20" s="663"/>
      <c r="BC20" s="663"/>
      <c r="BD20" s="663" t="s">
        <v>1</v>
      </c>
      <c r="BE20" s="663"/>
      <c r="BF20" s="663"/>
      <c r="BG20" s="316" t="s">
        <v>144</v>
      </c>
      <c r="BH20" s="665"/>
      <c r="BI20" s="665"/>
      <c r="BJ20" s="665"/>
      <c r="BK20" s="665"/>
      <c r="BL20" s="665"/>
      <c r="BM20" s="665"/>
      <c r="BN20" s="665"/>
      <c r="BO20" s="665"/>
      <c r="BP20" s="665"/>
      <c r="BQ20" s="665"/>
      <c r="BR20" s="665"/>
      <c r="BS20" s="665"/>
      <c r="BT20" s="665"/>
      <c r="BU20" s="665"/>
      <c r="BV20" s="665"/>
      <c r="BW20" s="665"/>
      <c r="BX20" s="665"/>
      <c r="BY20" s="665"/>
      <c r="BZ20" s="665"/>
      <c r="CA20" s="665"/>
      <c r="CB20" s="665"/>
      <c r="CC20" s="665"/>
      <c r="CD20" s="665"/>
      <c r="CE20" s="665"/>
      <c r="CF20" s="665"/>
      <c r="CG20" s="665"/>
      <c r="CH20" s="665"/>
      <c r="CI20" s="665"/>
      <c r="CJ20" s="666"/>
    </row>
    <row r="21" spans="1:88" s="34" customFormat="1" ht="20.100000000000001" customHeight="1">
      <c r="A21" s="711"/>
      <c r="B21" s="712"/>
      <c r="C21" s="712"/>
      <c r="D21" s="712"/>
      <c r="E21" s="712"/>
      <c r="F21" s="712"/>
      <c r="G21" s="712"/>
      <c r="H21" s="712"/>
      <c r="I21" s="712"/>
      <c r="J21" s="712"/>
      <c r="K21" s="712"/>
      <c r="L21" s="712"/>
      <c r="M21" s="712"/>
      <c r="N21" s="712"/>
      <c r="O21" s="712"/>
      <c r="P21" s="712"/>
      <c r="Q21" s="712"/>
      <c r="R21" s="713"/>
      <c r="S21" s="697" t="s">
        <v>185</v>
      </c>
      <c r="T21" s="665"/>
      <c r="U21" s="665"/>
      <c r="V21" s="665"/>
      <c r="W21" s="665"/>
      <c r="X21" s="663"/>
      <c r="Y21" s="663"/>
      <c r="Z21" s="663"/>
      <c r="AA21" s="663"/>
      <c r="AB21" s="663"/>
      <c r="AC21" s="663" t="s">
        <v>0</v>
      </c>
      <c r="AD21" s="663"/>
      <c r="AE21" s="663"/>
      <c r="AF21" s="663"/>
      <c r="AG21" s="663"/>
      <c r="AH21" s="663"/>
      <c r="AI21" s="663" t="s">
        <v>140</v>
      </c>
      <c r="AJ21" s="663"/>
      <c r="AK21" s="663"/>
      <c r="AL21" s="663" t="s">
        <v>25</v>
      </c>
      <c r="AM21" s="663"/>
      <c r="AN21" s="663"/>
      <c r="AO21" s="663" t="s">
        <v>185</v>
      </c>
      <c r="AP21" s="663"/>
      <c r="AQ21" s="663"/>
      <c r="AR21" s="663"/>
      <c r="AS21" s="663"/>
      <c r="AT21" s="663"/>
      <c r="AU21" s="663"/>
      <c r="AV21" s="663"/>
      <c r="AW21" s="663"/>
      <c r="AX21" s="663" t="s">
        <v>0</v>
      </c>
      <c r="AY21" s="663"/>
      <c r="AZ21" s="663"/>
      <c r="BA21" s="663"/>
      <c r="BB21" s="663"/>
      <c r="BC21" s="663"/>
      <c r="BD21" s="663" t="s">
        <v>1</v>
      </c>
      <c r="BE21" s="663"/>
      <c r="BF21" s="663"/>
      <c r="BG21" s="316" t="s">
        <v>144</v>
      </c>
      <c r="BH21" s="665"/>
      <c r="BI21" s="665"/>
      <c r="BJ21" s="665"/>
      <c r="BK21" s="665"/>
      <c r="BL21" s="665"/>
      <c r="BM21" s="665"/>
      <c r="BN21" s="665"/>
      <c r="BO21" s="665"/>
      <c r="BP21" s="665"/>
      <c r="BQ21" s="665"/>
      <c r="BR21" s="665"/>
      <c r="BS21" s="665"/>
      <c r="BT21" s="665"/>
      <c r="BU21" s="665"/>
      <c r="BV21" s="665"/>
      <c r="BW21" s="665"/>
      <c r="BX21" s="665"/>
      <c r="BY21" s="665"/>
      <c r="BZ21" s="665"/>
      <c r="CA21" s="665"/>
      <c r="CB21" s="665"/>
      <c r="CC21" s="665"/>
      <c r="CD21" s="665"/>
      <c r="CE21" s="665"/>
      <c r="CF21" s="665"/>
      <c r="CG21" s="665"/>
      <c r="CH21" s="665"/>
      <c r="CI21" s="665"/>
      <c r="CJ21" s="666"/>
    </row>
    <row r="22" spans="1:88" s="34" customFormat="1" ht="20.100000000000001" customHeight="1">
      <c r="A22" s="714"/>
      <c r="B22" s="715"/>
      <c r="C22" s="715"/>
      <c r="D22" s="715"/>
      <c r="E22" s="715"/>
      <c r="F22" s="715"/>
      <c r="G22" s="715"/>
      <c r="H22" s="715"/>
      <c r="I22" s="715"/>
      <c r="J22" s="715"/>
      <c r="K22" s="715"/>
      <c r="L22" s="715"/>
      <c r="M22" s="715"/>
      <c r="N22" s="715"/>
      <c r="O22" s="715"/>
      <c r="P22" s="715"/>
      <c r="Q22" s="715"/>
      <c r="R22" s="716"/>
      <c r="S22" s="698" t="s">
        <v>185</v>
      </c>
      <c r="T22" s="684"/>
      <c r="U22" s="684"/>
      <c r="V22" s="684"/>
      <c r="W22" s="684"/>
      <c r="X22" s="667"/>
      <c r="Y22" s="667"/>
      <c r="Z22" s="667"/>
      <c r="AA22" s="667"/>
      <c r="AB22" s="667"/>
      <c r="AC22" s="667" t="s">
        <v>0</v>
      </c>
      <c r="AD22" s="667"/>
      <c r="AE22" s="667"/>
      <c r="AF22" s="667"/>
      <c r="AG22" s="667"/>
      <c r="AH22" s="667"/>
      <c r="AI22" s="667" t="s">
        <v>1</v>
      </c>
      <c r="AJ22" s="667"/>
      <c r="AK22" s="667"/>
      <c r="AL22" s="667" t="s">
        <v>25</v>
      </c>
      <c r="AM22" s="667"/>
      <c r="AN22" s="667"/>
      <c r="AO22" s="684" t="s">
        <v>189</v>
      </c>
      <c r="AP22" s="684"/>
      <c r="AQ22" s="684"/>
      <c r="AR22" s="684"/>
      <c r="AS22" s="684"/>
      <c r="AT22" s="684"/>
      <c r="AU22" s="684"/>
      <c r="AV22" s="684"/>
      <c r="AW22" s="684"/>
      <c r="AX22" s="684"/>
      <c r="AY22" s="684"/>
      <c r="AZ22" s="684"/>
      <c r="BA22" s="684"/>
      <c r="BB22" s="684"/>
      <c r="BC22" s="684"/>
      <c r="BD22" s="684"/>
      <c r="BE22" s="684"/>
      <c r="BF22" s="684"/>
      <c r="BG22" s="684"/>
      <c r="BH22" s="684"/>
      <c r="BI22" s="684"/>
      <c r="BJ22" s="684"/>
      <c r="BK22" s="684"/>
      <c r="BL22" s="684"/>
      <c r="BM22" s="684"/>
      <c r="BN22" s="684"/>
      <c r="BO22" s="684"/>
      <c r="BP22" s="684"/>
      <c r="BQ22" s="684"/>
      <c r="BR22" s="684"/>
      <c r="BS22" s="684"/>
      <c r="BT22" s="684"/>
      <c r="BU22" s="684"/>
      <c r="BV22" s="684"/>
      <c r="BW22" s="684"/>
      <c r="BX22" s="684"/>
      <c r="BY22" s="684"/>
      <c r="BZ22" s="684"/>
      <c r="CA22" s="684"/>
      <c r="CB22" s="684"/>
      <c r="CC22" s="684"/>
      <c r="CD22" s="684"/>
      <c r="CE22" s="684"/>
      <c r="CF22" s="684"/>
      <c r="CG22" s="684"/>
      <c r="CH22" s="684"/>
      <c r="CI22" s="684"/>
      <c r="CJ22" s="685"/>
    </row>
    <row r="23" spans="1:88" s="34" customFormat="1" ht="44.25" customHeight="1">
      <c r="A23" s="686" t="s">
        <v>179</v>
      </c>
      <c r="B23" s="664"/>
      <c r="C23" s="664"/>
      <c r="D23" s="664"/>
      <c r="E23" s="664"/>
      <c r="F23" s="664"/>
      <c r="G23" s="664"/>
      <c r="H23" s="664"/>
      <c r="I23" s="664"/>
      <c r="J23" s="664"/>
      <c r="K23" s="664"/>
      <c r="L23" s="664"/>
      <c r="M23" s="664"/>
      <c r="N23" s="664"/>
      <c r="O23" s="664"/>
      <c r="P23" s="664"/>
      <c r="Q23" s="664"/>
      <c r="R23" s="687"/>
      <c r="S23" s="676"/>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677"/>
      <c r="CG23" s="677"/>
      <c r="CH23" s="677"/>
      <c r="CI23" s="677"/>
      <c r="CJ23" s="678"/>
    </row>
    <row r="24" spans="1:88" s="34" customFormat="1" ht="53.25" customHeight="1">
      <c r="A24" s="686" t="s">
        <v>180</v>
      </c>
      <c r="B24" s="664"/>
      <c r="C24" s="664"/>
      <c r="D24" s="664"/>
      <c r="E24" s="664"/>
      <c r="F24" s="664"/>
      <c r="G24" s="664"/>
      <c r="H24" s="664"/>
      <c r="I24" s="664"/>
      <c r="J24" s="664"/>
      <c r="K24" s="664"/>
      <c r="L24" s="664"/>
      <c r="M24" s="664"/>
      <c r="N24" s="664"/>
      <c r="O24" s="664"/>
      <c r="P24" s="664"/>
      <c r="Q24" s="664"/>
      <c r="R24" s="687"/>
      <c r="S24" s="676"/>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677"/>
      <c r="BP24" s="677"/>
      <c r="BQ24" s="677"/>
      <c r="BR24" s="677"/>
      <c r="BS24" s="677"/>
      <c r="BT24" s="677"/>
      <c r="BU24" s="677"/>
      <c r="BV24" s="677"/>
      <c r="BW24" s="677"/>
      <c r="BX24" s="677"/>
      <c r="BY24" s="677"/>
      <c r="BZ24" s="677"/>
      <c r="CA24" s="677"/>
      <c r="CB24" s="677"/>
      <c r="CC24" s="677"/>
      <c r="CD24" s="677"/>
      <c r="CE24" s="677"/>
      <c r="CF24" s="677"/>
      <c r="CG24" s="677"/>
      <c r="CH24" s="677"/>
      <c r="CI24" s="677"/>
      <c r="CJ24" s="678"/>
    </row>
    <row r="25" spans="1:88" s="34" customFormat="1" ht="94.5" customHeight="1">
      <c r="A25" s="699" t="s">
        <v>181</v>
      </c>
      <c r="B25" s="700"/>
      <c r="C25" s="700"/>
      <c r="D25" s="700"/>
      <c r="E25" s="700"/>
      <c r="F25" s="700"/>
      <c r="G25" s="700"/>
      <c r="H25" s="700"/>
      <c r="I25" s="700"/>
      <c r="J25" s="700"/>
      <c r="K25" s="700"/>
      <c r="L25" s="700"/>
      <c r="M25" s="700"/>
      <c r="N25" s="700"/>
      <c r="O25" s="700"/>
      <c r="P25" s="700"/>
      <c r="Q25" s="700"/>
      <c r="R25" s="701"/>
      <c r="S25" s="676"/>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677"/>
      <c r="CC25" s="677"/>
      <c r="CD25" s="677"/>
      <c r="CE25" s="677"/>
      <c r="CF25" s="677"/>
      <c r="CG25" s="677"/>
      <c r="CH25" s="677"/>
      <c r="CI25" s="677"/>
      <c r="CJ25" s="678"/>
    </row>
    <row r="26" spans="1:88" s="34" customFormat="1" ht="96" customHeight="1" thickBot="1">
      <c r="A26" s="688" t="s">
        <v>182</v>
      </c>
      <c r="B26" s="689"/>
      <c r="C26" s="689"/>
      <c r="D26" s="689"/>
      <c r="E26" s="689"/>
      <c r="F26" s="689"/>
      <c r="G26" s="689"/>
      <c r="H26" s="689"/>
      <c r="I26" s="689"/>
      <c r="J26" s="689"/>
      <c r="K26" s="689"/>
      <c r="L26" s="689"/>
      <c r="M26" s="689"/>
      <c r="N26" s="689"/>
      <c r="O26" s="689"/>
      <c r="P26" s="689"/>
      <c r="Q26" s="689"/>
      <c r="R26" s="690"/>
      <c r="S26" s="703"/>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4"/>
      <c r="BX26" s="704"/>
      <c r="BY26" s="704"/>
      <c r="BZ26" s="704"/>
      <c r="CA26" s="704"/>
      <c r="CB26" s="704"/>
      <c r="CC26" s="704"/>
      <c r="CD26" s="704"/>
      <c r="CE26" s="704"/>
      <c r="CF26" s="704"/>
      <c r="CG26" s="704"/>
      <c r="CH26" s="704"/>
      <c r="CI26" s="704"/>
      <c r="CJ26" s="705"/>
    </row>
    <row r="27" spans="1:88" s="34" customFormat="1" ht="58.5" customHeight="1" thickBot="1">
      <c r="A27" s="691" t="s">
        <v>183</v>
      </c>
      <c r="B27" s="692"/>
      <c r="C27" s="692"/>
      <c r="D27" s="692"/>
      <c r="E27" s="692"/>
      <c r="F27" s="692"/>
      <c r="G27" s="692"/>
      <c r="H27" s="692"/>
      <c r="I27" s="692"/>
      <c r="J27" s="692"/>
      <c r="K27" s="692"/>
      <c r="L27" s="692"/>
      <c r="M27" s="692"/>
      <c r="N27" s="692"/>
      <c r="O27" s="692"/>
      <c r="P27" s="692"/>
      <c r="Q27" s="692"/>
      <c r="R27" s="693"/>
      <c r="S27" s="694"/>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5"/>
      <c r="BU27" s="695"/>
      <c r="BV27" s="695"/>
      <c r="BW27" s="695"/>
      <c r="BX27" s="695"/>
      <c r="BY27" s="695"/>
      <c r="BZ27" s="695"/>
      <c r="CA27" s="695"/>
      <c r="CB27" s="695"/>
      <c r="CC27" s="695"/>
      <c r="CD27" s="695"/>
      <c r="CE27" s="695"/>
      <c r="CF27" s="695"/>
      <c r="CG27" s="695"/>
      <c r="CH27" s="695"/>
      <c r="CI27" s="695"/>
      <c r="CJ27" s="696"/>
    </row>
    <row r="28" spans="1:88" ht="15" customHeight="1">
      <c r="A28" s="35"/>
      <c r="B28" s="35"/>
      <c r="C28" s="35"/>
      <c r="D28" s="35"/>
      <c r="E28" s="35"/>
      <c r="F28" s="682" t="s">
        <v>191</v>
      </c>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2"/>
      <c r="AZ28" s="682"/>
      <c r="BA28" s="682"/>
      <c r="BB28" s="682"/>
      <c r="BC28" s="682"/>
      <c r="BD28" s="682"/>
      <c r="BE28" s="682"/>
      <c r="BF28" s="682"/>
      <c r="BG28" s="682"/>
      <c r="BH28" s="682"/>
      <c r="BI28" s="682"/>
      <c r="BJ28" s="682"/>
      <c r="BK28" s="682"/>
      <c r="BL28" s="682"/>
      <c r="BM28" s="682"/>
      <c r="BN28" s="682"/>
      <c r="BO28" s="682"/>
      <c r="BP28" s="682"/>
      <c r="BQ28" s="682"/>
      <c r="BR28" s="682"/>
      <c r="BS28" s="682"/>
      <c r="BT28" s="682"/>
      <c r="BU28" s="682"/>
      <c r="BV28" s="682"/>
      <c r="BW28" s="682"/>
      <c r="BX28" s="682"/>
      <c r="BY28" s="682"/>
      <c r="BZ28" s="682"/>
      <c r="CA28" s="682"/>
      <c r="CB28" s="682"/>
      <c r="CC28" s="682"/>
      <c r="CD28" s="682"/>
      <c r="CE28" s="682"/>
      <c r="CF28" s="682"/>
      <c r="CG28" s="35"/>
      <c r="CH28" s="35"/>
      <c r="CI28" s="35"/>
      <c r="CJ28" s="35"/>
    </row>
    <row r="29" spans="1:88" ht="15" customHeight="1">
      <c r="A29" s="36"/>
      <c r="B29" s="36"/>
      <c r="C29" s="36"/>
      <c r="D29" s="36"/>
      <c r="E29" s="36"/>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683"/>
      <c r="BI29" s="683"/>
      <c r="BJ29" s="683"/>
      <c r="BK29" s="683"/>
      <c r="BL29" s="683"/>
      <c r="BM29" s="683"/>
      <c r="BN29" s="683"/>
      <c r="BO29" s="683"/>
      <c r="BP29" s="683"/>
      <c r="BQ29" s="683"/>
      <c r="BR29" s="683"/>
      <c r="BS29" s="683"/>
      <c r="BT29" s="683"/>
      <c r="BU29" s="683"/>
      <c r="BV29" s="683"/>
      <c r="BW29" s="683"/>
      <c r="BX29" s="683"/>
      <c r="BY29" s="683"/>
      <c r="BZ29" s="683"/>
      <c r="CA29" s="683"/>
      <c r="CB29" s="683"/>
      <c r="CC29" s="683"/>
      <c r="CD29" s="683"/>
      <c r="CE29" s="683"/>
      <c r="CF29" s="683"/>
      <c r="CG29" s="36"/>
      <c r="CH29" s="36"/>
      <c r="CI29" s="36"/>
      <c r="CJ29" s="36"/>
    </row>
  </sheetData>
  <sheetProtection selectLockedCells="1"/>
  <mergeCells count="135">
    <mergeCell ref="AL1:BA1"/>
    <mergeCell ref="A9:R9"/>
    <mergeCell ref="BN6:BP6"/>
    <mergeCell ref="AM15:AX15"/>
    <mergeCell ref="BQ5:BZ5"/>
    <mergeCell ref="A14:R16"/>
    <mergeCell ref="BQ6:CD6"/>
    <mergeCell ref="AY16:BH16"/>
    <mergeCell ref="BI16:BM16"/>
    <mergeCell ref="BN16:BO16"/>
    <mergeCell ref="BP16:BS16"/>
    <mergeCell ref="BT16:BU16"/>
    <mergeCell ref="AM16:AX16"/>
    <mergeCell ref="A10:R10"/>
    <mergeCell ref="A11:R11"/>
    <mergeCell ref="A12:R12"/>
    <mergeCell ref="A13:R13"/>
    <mergeCell ref="L1:AD1"/>
    <mergeCell ref="AE1:AK1"/>
    <mergeCell ref="BD1:BI1"/>
    <mergeCell ref="BJ1:CB1"/>
    <mergeCell ref="BN5:BP5"/>
    <mergeCell ref="BY16:CJ16"/>
    <mergeCell ref="BY14:CJ14"/>
    <mergeCell ref="A17:R17"/>
    <mergeCell ref="S14:W14"/>
    <mergeCell ref="AF14:AL14"/>
    <mergeCell ref="AL13:AY13"/>
    <mergeCell ref="S17:CJ17"/>
    <mergeCell ref="X14:AE14"/>
    <mergeCell ref="AX21:AZ21"/>
    <mergeCell ref="A24:R24"/>
    <mergeCell ref="S26:CJ26"/>
    <mergeCell ref="S13:AG13"/>
    <mergeCell ref="X18:AB18"/>
    <mergeCell ref="X19:AB19"/>
    <mergeCell ref="AF16:AL16"/>
    <mergeCell ref="X20:AB20"/>
    <mergeCell ref="X21:AB21"/>
    <mergeCell ref="X15:AE15"/>
    <mergeCell ref="X16:AE16"/>
    <mergeCell ref="AC22:AE22"/>
    <mergeCell ref="A25:R25"/>
    <mergeCell ref="S16:W16"/>
    <mergeCell ref="A18:R22"/>
    <mergeCell ref="S18:W18"/>
    <mergeCell ref="S19:W19"/>
    <mergeCell ref="S20:W20"/>
    <mergeCell ref="S27:CJ27"/>
    <mergeCell ref="X22:AB22"/>
    <mergeCell ref="AC18:AE18"/>
    <mergeCell ref="AC19:AE19"/>
    <mergeCell ref="AC20:AE20"/>
    <mergeCell ref="AC21:AE21"/>
    <mergeCell ref="AO21:AR21"/>
    <mergeCell ref="AF18:AH18"/>
    <mergeCell ref="AF19:AH19"/>
    <mergeCell ref="AF20:AH20"/>
    <mergeCell ref="AX20:AZ20"/>
    <mergeCell ref="AO19:AR19"/>
    <mergeCell ref="AO20:AR20"/>
    <mergeCell ref="AS18:AW18"/>
    <mergeCell ref="AS19:AW19"/>
    <mergeCell ref="AX18:AZ18"/>
    <mergeCell ref="AX19:AZ19"/>
    <mergeCell ref="AL18:AN18"/>
    <mergeCell ref="AL19:AN19"/>
    <mergeCell ref="AL20:AN20"/>
    <mergeCell ref="S21:W21"/>
    <mergeCell ref="S22:W22"/>
    <mergeCell ref="BH19:CJ19"/>
    <mergeCell ref="BH20:CJ20"/>
    <mergeCell ref="F28:CF29"/>
    <mergeCell ref="AO22:AT22"/>
    <mergeCell ref="AU22:CJ22"/>
    <mergeCell ref="BH21:CJ21"/>
    <mergeCell ref="BA21:BC21"/>
    <mergeCell ref="BD21:BF21"/>
    <mergeCell ref="AF21:AH21"/>
    <mergeCell ref="AF22:AH22"/>
    <mergeCell ref="AI18:AK18"/>
    <mergeCell ref="AI19:AK19"/>
    <mergeCell ref="AI20:AK20"/>
    <mergeCell ref="AI21:AK21"/>
    <mergeCell ref="AI22:AK22"/>
    <mergeCell ref="AS20:AW20"/>
    <mergeCell ref="AS21:AW21"/>
    <mergeCell ref="S24:CJ24"/>
    <mergeCell ref="S25:CJ25"/>
    <mergeCell ref="AL21:AN21"/>
    <mergeCell ref="A23:R23"/>
    <mergeCell ref="A26:R26"/>
    <mergeCell ref="A27:R27"/>
    <mergeCell ref="S23:CJ23"/>
    <mergeCell ref="AL22:AN22"/>
    <mergeCell ref="AO18:AR18"/>
    <mergeCell ref="S15:W15"/>
    <mergeCell ref="AF15:AL15"/>
    <mergeCell ref="AY15:BH15"/>
    <mergeCell ref="BI15:BM15"/>
    <mergeCell ref="BN15:BO15"/>
    <mergeCell ref="BP15:BS15"/>
    <mergeCell ref="BT15:BU15"/>
    <mergeCell ref="BV15:BX15"/>
    <mergeCell ref="BI13:BN13"/>
    <mergeCell ref="BT14:BU14"/>
    <mergeCell ref="AM14:AX14"/>
    <mergeCell ref="CE3:CG3"/>
    <mergeCell ref="BU3:BY3"/>
    <mergeCell ref="S9:CJ9"/>
    <mergeCell ref="S10:CJ10"/>
    <mergeCell ref="S11:CJ11"/>
    <mergeCell ref="S12:CJ12"/>
    <mergeCell ref="BR3:BT3"/>
    <mergeCell ref="BZ3:CA3"/>
    <mergeCell ref="CB3:CD3"/>
    <mergeCell ref="BK3:BQ3"/>
    <mergeCell ref="BF3:BI3"/>
    <mergeCell ref="A4:CJ4"/>
    <mergeCell ref="BH18:CJ18"/>
    <mergeCell ref="BA18:BC18"/>
    <mergeCell ref="BD18:BF18"/>
    <mergeCell ref="BA19:BC19"/>
    <mergeCell ref="BA20:BC20"/>
    <mergeCell ref="BD19:BF19"/>
    <mergeCell ref="BD20:BF20"/>
    <mergeCell ref="AZ13:BC13"/>
    <mergeCell ref="BP14:BS14"/>
    <mergeCell ref="BY15:CJ15"/>
    <mergeCell ref="BE13:BH13"/>
    <mergeCell ref="BV14:BX14"/>
    <mergeCell ref="AY14:BH14"/>
    <mergeCell ref="BI14:BM14"/>
    <mergeCell ref="BN14:BO14"/>
    <mergeCell ref="BV16:BX16"/>
  </mergeCells>
  <phoneticPr fontId="1"/>
  <dataValidations count="1">
    <dataValidation type="list" allowBlank="1" showInputMessage="1" showErrorMessage="1" sqref="L8:M8 BG7 BN5:BP5 BN6 Z8 AQ8" xr:uid="{00000000-0002-0000-0900-000000000000}">
      <formula1>"□,■"</formula1>
    </dataValidation>
  </dataValidations>
  <pageMargins left="0.70866141732283472" right="0.31496062992125984" top="0.55118110236220474" bottom="0.74803149606299213" header="0.31496062992125984" footer="0.31496062992125984"/>
  <pageSetup paperSize="9" scale="92" orientation="portrait" r:id="rId1"/>
  <headerFooter>
    <oddFooter>&amp;R&amp;9 20220310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Z168"/>
  <sheetViews>
    <sheetView view="pageBreakPreview" zoomScale="120" zoomScaleNormal="100" zoomScaleSheetLayoutView="120" workbookViewId="0">
      <selection activeCell="CC19" sqref="CC19"/>
    </sheetView>
  </sheetViews>
  <sheetFormatPr defaultColWidth="9" defaultRowHeight="20.100000000000001" customHeight="1"/>
  <cols>
    <col min="1" max="1" width="4.109375" style="213" customWidth="1"/>
    <col min="2" max="71" width="1.109375" style="213" customWidth="1"/>
    <col min="72" max="72" width="1" style="213" customWidth="1"/>
    <col min="73" max="73" width="2.44140625" style="213" hidden="1" customWidth="1"/>
    <col min="74" max="74" width="9" style="213" hidden="1" customWidth="1"/>
    <col min="75" max="75" width="4.109375" style="211" customWidth="1"/>
    <col min="76" max="99" width="9" style="211"/>
    <col min="100" max="16384" width="9" style="213"/>
  </cols>
  <sheetData>
    <row r="1" spans="2:72" s="211" customFormat="1" ht="20.100000000000001" customHeight="1">
      <c r="B1" s="789" t="s">
        <v>421</v>
      </c>
      <c r="C1" s="790"/>
      <c r="D1" s="790"/>
      <c r="E1" s="790"/>
      <c r="F1" s="790"/>
      <c r="G1" s="790"/>
      <c r="H1" s="790"/>
      <c r="I1" s="790"/>
      <c r="J1" s="790"/>
      <c r="K1" s="790"/>
      <c r="L1" s="790"/>
      <c r="M1" s="790"/>
      <c r="N1" s="790"/>
      <c r="O1" s="790"/>
      <c r="P1" s="790"/>
      <c r="Q1" s="790"/>
      <c r="R1" s="790"/>
      <c r="S1" s="790"/>
      <c r="T1" s="790"/>
      <c r="U1" s="791"/>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508" t="s">
        <v>444</v>
      </c>
      <c r="AW1" s="508"/>
      <c r="AX1" s="508"/>
      <c r="AY1" s="508"/>
      <c r="AZ1" s="508"/>
      <c r="BA1" s="508">
        <f>'1.実施計画'!BJ4</f>
        <v>0</v>
      </c>
      <c r="BB1" s="508"/>
      <c r="BC1" s="508"/>
      <c r="BD1" s="508"/>
      <c r="BE1" s="508"/>
      <c r="BF1" s="508"/>
      <c r="BG1" s="508" t="s">
        <v>364</v>
      </c>
      <c r="BH1" s="508"/>
      <c r="BI1" s="508">
        <f>'1.実施計画'!BQ4</f>
        <v>0</v>
      </c>
      <c r="BJ1" s="508"/>
      <c r="BK1" s="508"/>
      <c r="BL1" s="508" t="s">
        <v>365</v>
      </c>
      <c r="BM1" s="508"/>
      <c r="BN1" s="508">
        <f>'1.実施計画'!BV4</f>
        <v>0</v>
      </c>
      <c r="BO1" s="508"/>
      <c r="BP1" s="508"/>
      <c r="BQ1" s="508" t="s">
        <v>366</v>
      </c>
      <c r="BR1" s="508"/>
    </row>
    <row r="2" spans="2:72" ht="20.100000000000001" customHeight="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row>
    <row r="3" spans="2:72" ht="26.25" customHeight="1">
      <c r="B3" s="765" t="s">
        <v>432</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c r="BA3" s="765"/>
      <c r="BB3" s="765"/>
      <c r="BC3" s="765"/>
      <c r="BD3" s="765"/>
      <c r="BE3" s="765"/>
      <c r="BF3" s="765"/>
      <c r="BG3" s="765"/>
      <c r="BH3" s="765"/>
      <c r="BI3" s="765"/>
      <c r="BJ3" s="765"/>
      <c r="BK3" s="765"/>
      <c r="BL3" s="765"/>
      <c r="BM3" s="765"/>
      <c r="BN3" s="765"/>
      <c r="BO3" s="765"/>
      <c r="BP3" s="765"/>
      <c r="BQ3" s="765"/>
      <c r="BR3" s="765"/>
      <c r="BS3" s="765"/>
      <c r="BT3" s="765"/>
    </row>
    <row r="4" spans="2:72" ht="18" customHeight="1">
      <c r="B4" s="787"/>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88"/>
      <c r="BM4" s="788"/>
      <c r="BN4" s="788"/>
      <c r="BO4" s="788"/>
      <c r="BP4" s="788"/>
      <c r="BQ4" s="788"/>
      <c r="BR4" s="788"/>
      <c r="BS4" s="788"/>
      <c r="BT4" s="405"/>
    </row>
    <row r="5" spans="2:72" ht="20.100000000000001" customHeight="1">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row>
    <row r="6" spans="2:72" ht="20.100000000000001" customHeight="1">
      <c r="B6" s="734" t="s">
        <v>236</v>
      </c>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row>
    <row r="7" spans="2:72" ht="20.100000000000001" customHeight="1">
      <c r="B7" s="391"/>
      <c r="C7" s="766">
        <f>審査依頼書!C41</f>
        <v>0</v>
      </c>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0"/>
      <c r="BJ7" s="740"/>
      <c r="BK7" s="740"/>
      <c r="BL7" s="740"/>
      <c r="BM7" s="740"/>
      <c r="BN7" s="740"/>
      <c r="BO7" s="740"/>
      <c r="BP7" s="740"/>
      <c r="BQ7" s="740"/>
      <c r="BR7" s="740"/>
      <c r="BS7" s="740"/>
      <c r="BT7" s="767"/>
    </row>
    <row r="8" spans="2:72" ht="20.100000000000001" customHeight="1">
      <c r="B8" s="211"/>
      <c r="C8" s="768"/>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4"/>
      <c r="AZ8" s="734"/>
      <c r="BA8" s="734"/>
      <c r="BB8" s="734"/>
      <c r="BC8" s="734"/>
      <c r="BD8" s="734"/>
      <c r="BE8" s="734"/>
      <c r="BF8" s="734"/>
      <c r="BG8" s="734"/>
      <c r="BH8" s="734"/>
      <c r="BI8" s="734"/>
      <c r="BJ8" s="734"/>
      <c r="BK8" s="734"/>
      <c r="BL8" s="734"/>
      <c r="BM8" s="734"/>
      <c r="BN8" s="734"/>
      <c r="BO8" s="734"/>
      <c r="BP8" s="734"/>
      <c r="BQ8" s="734"/>
      <c r="BR8" s="734"/>
      <c r="BS8" s="734"/>
      <c r="BT8" s="763"/>
    </row>
    <row r="9" spans="2:72" ht="20.100000000000001" customHeight="1">
      <c r="B9" s="211"/>
      <c r="C9" s="76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49"/>
      <c r="AY9" s="749"/>
      <c r="AZ9" s="749"/>
      <c r="BA9" s="749"/>
      <c r="BB9" s="749"/>
      <c r="BC9" s="749"/>
      <c r="BD9" s="749"/>
      <c r="BE9" s="749"/>
      <c r="BF9" s="749"/>
      <c r="BG9" s="749"/>
      <c r="BH9" s="749"/>
      <c r="BI9" s="749"/>
      <c r="BJ9" s="749"/>
      <c r="BK9" s="749"/>
      <c r="BL9" s="749"/>
      <c r="BM9" s="749"/>
      <c r="BN9" s="749"/>
      <c r="BO9" s="749"/>
      <c r="BP9" s="749"/>
      <c r="BQ9" s="749"/>
      <c r="BR9" s="749"/>
      <c r="BS9" s="749"/>
      <c r="BT9" s="770"/>
    </row>
    <row r="10" spans="2:72" ht="20.100000000000001" customHeight="1">
      <c r="B10" s="21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row>
    <row r="11" spans="2:72" ht="20.100000000000001" customHeight="1">
      <c r="B11" s="742" t="s">
        <v>422</v>
      </c>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c r="BI11" s="743"/>
      <c r="BJ11" s="743"/>
      <c r="BK11" s="743"/>
      <c r="BL11" s="743"/>
      <c r="BM11" s="743"/>
      <c r="BN11" s="743"/>
      <c r="BO11" s="743"/>
      <c r="BP11" s="743"/>
      <c r="BQ11" s="743"/>
      <c r="BR11" s="743"/>
      <c r="BS11" s="743"/>
      <c r="BT11" s="743"/>
    </row>
    <row r="12" spans="2:72" ht="20.100000000000001" customHeight="1">
      <c r="B12" s="397"/>
      <c r="C12" s="734" t="s">
        <v>431</v>
      </c>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c r="BJ12" s="734"/>
      <c r="BK12" s="734"/>
      <c r="BL12" s="734"/>
      <c r="BM12" s="734"/>
      <c r="BN12" s="734"/>
      <c r="BO12" s="734"/>
      <c r="BP12" s="734"/>
      <c r="BQ12" s="734"/>
      <c r="BR12" s="734"/>
      <c r="BS12" s="734"/>
      <c r="BT12" s="397"/>
    </row>
    <row r="13" spans="2:72" ht="20.100000000000001" customHeight="1">
      <c r="B13" s="211"/>
      <c r="C13" s="391"/>
      <c r="D13" s="397"/>
      <c r="E13" s="732" t="s">
        <v>80</v>
      </c>
      <c r="F13" s="732"/>
      <c r="G13" s="732"/>
      <c r="H13" s="508" t="s">
        <v>429</v>
      </c>
      <c r="I13" s="508"/>
      <c r="J13" s="508"/>
      <c r="K13" s="385"/>
      <c r="L13" s="385"/>
      <c r="M13" s="385"/>
      <c r="N13" s="732" t="s">
        <v>3</v>
      </c>
      <c r="O13" s="732"/>
      <c r="P13" s="732"/>
      <c r="Q13" s="210" t="s">
        <v>430</v>
      </c>
      <c r="R13" s="210"/>
      <c r="S13" s="210"/>
      <c r="T13" s="392"/>
      <c r="U13" s="392"/>
      <c r="V13" s="397"/>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row>
    <row r="14" spans="2:72" ht="20.100000000000001" customHeight="1">
      <c r="B14" s="21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211"/>
    </row>
    <row r="15" spans="2:72" ht="20.100000000000001" customHeight="1">
      <c r="B15" s="734" t="s">
        <v>423</v>
      </c>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4"/>
      <c r="BC15" s="734"/>
      <c r="BD15" s="734"/>
      <c r="BE15" s="734"/>
      <c r="BF15" s="734"/>
      <c r="BG15" s="734"/>
      <c r="BH15" s="734"/>
      <c r="BI15" s="734"/>
      <c r="BJ15" s="734"/>
      <c r="BK15" s="734"/>
      <c r="BL15" s="734"/>
      <c r="BM15" s="734"/>
      <c r="BN15" s="734"/>
      <c r="BO15" s="734"/>
      <c r="BP15" s="734"/>
      <c r="BQ15" s="734"/>
      <c r="BR15" s="734"/>
      <c r="BS15" s="734"/>
      <c r="BT15" s="734"/>
    </row>
    <row r="16" spans="2:72" ht="20.100000000000001" customHeight="1">
      <c r="B16" s="391"/>
      <c r="C16" s="406"/>
      <c r="D16" s="771" t="s">
        <v>290</v>
      </c>
      <c r="E16" s="771"/>
      <c r="F16" s="771"/>
      <c r="G16" s="771"/>
      <c r="H16" s="771"/>
      <c r="I16" s="771"/>
      <c r="J16" s="771"/>
      <c r="K16" s="771"/>
      <c r="L16" s="771"/>
      <c r="M16" s="771"/>
      <c r="N16" s="395"/>
      <c r="O16" s="395"/>
      <c r="P16" s="395"/>
      <c r="Q16" s="395"/>
      <c r="R16" s="395"/>
      <c r="S16" s="746" t="s">
        <v>420</v>
      </c>
      <c r="T16" s="746"/>
      <c r="U16" s="746"/>
      <c r="V16" s="746"/>
      <c r="W16" s="746"/>
      <c r="X16" s="746"/>
      <c r="Y16" s="746"/>
      <c r="Z16" s="746"/>
      <c r="AA16" s="746"/>
      <c r="AB16" s="746"/>
      <c r="AC16" s="746"/>
      <c r="AD16" s="746"/>
      <c r="AE16" s="746"/>
      <c r="AF16" s="746"/>
      <c r="AG16" s="746"/>
      <c r="AH16" s="746"/>
      <c r="AI16" s="746"/>
      <c r="AJ16" s="214"/>
      <c r="AK16" s="214"/>
      <c r="AL16" s="214"/>
      <c r="AM16" s="214"/>
      <c r="AN16" s="215" t="s">
        <v>40</v>
      </c>
      <c r="AO16" s="215"/>
      <c r="AP16" s="215"/>
      <c r="AQ16" s="215"/>
      <c r="AR16" s="215"/>
      <c r="AS16" s="215"/>
      <c r="AT16" s="215"/>
      <c r="AU16" s="215"/>
      <c r="AV16" s="215"/>
      <c r="AW16" s="215"/>
      <c r="AX16" s="215"/>
      <c r="AY16" s="215"/>
      <c r="AZ16" s="215"/>
      <c r="BA16" s="215"/>
      <c r="BB16" s="215"/>
      <c r="BC16" s="215" t="s">
        <v>291</v>
      </c>
      <c r="BD16" s="215"/>
      <c r="BE16" s="215"/>
      <c r="BF16" s="215"/>
      <c r="BG16" s="215"/>
      <c r="BH16" s="215"/>
      <c r="BI16" s="215"/>
      <c r="BJ16" s="215"/>
      <c r="BK16" s="215"/>
      <c r="BL16" s="215"/>
      <c r="BM16" s="395"/>
      <c r="BN16" s="395"/>
      <c r="BO16" s="215" t="s">
        <v>292</v>
      </c>
      <c r="BP16" s="215"/>
      <c r="BQ16" s="215"/>
      <c r="BR16" s="215"/>
      <c r="BS16" s="215"/>
      <c r="BT16" s="216"/>
    </row>
    <row r="17" spans="1:101" ht="20.100000000000001" customHeight="1">
      <c r="B17" s="210"/>
      <c r="C17" s="407"/>
      <c r="D17" s="210" t="s">
        <v>3</v>
      </c>
      <c r="E17" s="210"/>
      <c r="F17" s="734" t="s">
        <v>237</v>
      </c>
      <c r="G17" s="734"/>
      <c r="H17" s="734"/>
      <c r="I17" s="734"/>
      <c r="J17" s="734"/>
      <c r="K17" s="734"/>
      <c r="L17" s="734"/>
      <c r="M17" s="734"/>
      <c r="N17" s="734"/>
      <c r="O17" s="734"/>
      <c r="P17" s="734"/>
      <c r="Q17" s="734"/>
      <c r="R17" s="734"/>
      <c r="S17" s="732" t="s">
        <v>80</v>
      </c>
      <c r="T17" s="732"/>
      <c r="U17" s="732"/>
      <c r="V17" s="508" t="s">
        <v>419</v>
      </c>
      <c r="W17" s="508"/>
      <c r="X17" s="508"/>
      <c r="Y17" s="508"/>
      <c r="Z17" s="508"/>
      <c r="AA17" s="732" t="s">
        <v>3</v>
      </c>
      <c r="AB17" s="732"/>
      <c r="AC17" s="732"/>
      <c r="AD17" s="508" t="s">
        <v>418</v>
      </c>
      <c r="AE17" s="508"/>
      <c r="AF17" s="508"/>
      <c r="AG17" s="508"/>
      <c r="AH17" s="508"/>
      <c r="AI17" s="391"/>
      <c r="AJ17" s="734"/>
      <c r="AK17" s="734"/>
      <c r="AL17" s="734"/>
      <c r="AM17" s="734"/>
      <c r="AN17" s="734"/>
      <c r="AO17" s="734"/>
      <c r="AP17" s="734"/>
      <c r="AQ17" s="734"/>
      <c r="AR17" s="734"/>
      <c r="AS17" s="734"/>
      <c r="AT17" s="734"/>
      <c r="AU17" s="734"/>
      <c r="AV17" s="734"/>
      <c r="AW17" s="734"/>
      <c r="AX17" s="734"/>
      <c r="AY17" s="734"/>
      <c r="AZ17" s="734"/>
      <c r="BA17" s="734"/>
      <c r="BB17" s="734"/>
      <c r="BC17" s="734"/>
      <c r="BD17" s="734"/>
      <c r="BE17" s="734"/>
      <c r="BF17" s="734"/>
      <c r="BG17" s="734"/>
      <c r="BH17" s="734"/>
      <c r="BI17" s="734"/>
      <c r="BJ17" s="734"/>
      <c r="BK17" s="734"/>
      <c r="BL17" s="734"/>
      <c r="BM17" s="734"/>
      <c r="BN17" s="734"/>
      <c r="BO17" s="734"/>
      <c r="BP17" s="734"/>
      <c r="BQ17" s="734"/>
      <c r="BR17" s="734"/>
      <c r="BS17" s="734"/>
      <c r="BT17" s="763"/>
      <c r="BU17" s="210"/>
      <c r="BV17" s="210"/>
      <c r="BW17" s="210"/>
      <c r="BX17" s="210"/>
      <c r="BY17" s="210"/>
      <c r="BZ17" s="391"/>
      <c r="CA17" s="391"/>
    </row>
    <row r="18" spans="1:101" ht="20.100000000000001" customHeight="1">
      <c r="B18" s="210"/>
      <c r="C18" s="407"/>
      <c r="D18" s="210" t="s">
        <v>3</v>
      </c>
      <c r="E18" s="210"/>
      <c r="F18" s="734" t="s">
        <v>238</v>
      </c>
      <c r="G18" s="734"/>
      <c r="H18" s="734"/>
      <c r="I18" s="734"/>
      <c r="J18" s="734"/>
      <c r="K18" s="734"/>
      <c r="L18" s="734"/>
      <c r="M18" s="734"/>
      <c r="N18" s="734"/>
      <c r="O18" s="734"/>
      <c r="P18" s="734"/>
      <c r="Q18" s="734"/>
      <c r="R18" s="734"/>
      <c r="S18" s="732" t="s">
        <v>80</v>
      </c>
      <c r="T18" s="732"/>
      <c r="U18" s="732"/>
      <c r="V18" s="508" t="s">
        <v>419</v>
      </c>
      <c r="W18" s="508"/>
      <c r="X18" s="508"/>
      <c r="Y18" s="508"/>
      <c r="Z18" s="508"/>
      <c r="AA18" s="732" t="s">
        <v>3</v>
      </c>
      <c r="AB18" s="732"/>
      <c r="AC18" s="732"/>
      <c r="AD18" s="508" t="s">
        <v>418</v>
      </c>
      <c r="AE18" s="508"/>
      <c r="AF18" s="508"/>
      <c r="AG18" s="508"/>
      <c r="AH18" s="508"/>
      <c r="AI18" s="391"/>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4"/>
      <c r="BT18" s="763"/>
      <c r="BU18" s="211"/>
    </row>
    <row r="19" spans="1:101" ht="20.100000000000001" customHeight="1">
      <c r="B19" s="210"/>
      <c r="C19" s="218"/>
      <c r="D19" s="210" t="s">
        <v>3</v>
      </c>
      <c r="E19" s="210"/>
      <c r="F19" s="734" t="s">
        <v>239</v>
      </c>
      <c r="G19" s="734"/>
      <c r="H19" s="734"/>
      <c r="I19" s="734"/>
      <c r="J19" s="734"/>
      <c r="K19" s="734"/>
      <c r="L19" s="734"/>
      <c r="M19" s="734"/>
      <c r="N19" s="734"/>
      <c r="O19" s="734"/>
      <c r="P19" s="734"/>
      <c r="Q19" s="734"/>
      <c r="R19" s="734"/>
      <c r="S19" s="732" t="s">
        <v>80</v>
      </c>
      <c r="T19" s="732"/>
      <c r="U19" s="732"/>
      <c r="V19" s="508" t="s">
        <v>419</v>
      </c>
      <c r="W19" s="508"/>
      <c r="X19" s="508"/>
      <c r="Y19" s="508"/>
      <c r="Z19" s="508"/>
      <c r="AA19" s="732" t="s">
        <v>3</v>
      </c>
      <c r="AB19" s="732"/>
      <c r="AC19" s="732"/>
      <c r="AD19" s="508" t="s">
        <v>418</v>
      </c>
      <c r="AE19" s="508"/>
      <c r="AF19" s="508"/>
      <c r="AG19" s="508"/>
      <c r="AH19" s="508"/>
      <c r="AI19" s="391"/>
      <c r="AJ19" s="734"/>
      <c r="AK19" s="734"/>
      <c r="AL19" s="734"/>
      <c r="AM19" s="734"/>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c r="BQ19" s="734"/>
      <c r="BR19" s="734"/>
      <c r="BS19" s="734"/>
      <c r="BT19" s="763"/>
      <c r="BU19" s="211"/>
    </row>
    <row r="20" spans="1:101" ht="20.100000000000001" customHeight="1">
      <c r="B20" s="210"/>
      <c r="C20" s="219"/>
      <c r="D20" s="210" t="s">
        <v>3</v>
      </c>
      <c r="E20" s="210"/>
      <c r="F20" s="734" t="s">
        <v>505</v>
      </c>
      <c r="G20" s="734"/>
      <c r="H20" s="734"/>
      <c r="I20" s="734"/>
      <c r="J20" s="734"/>
      <c r="K20" s="734"/>
      <c r="L20" s="734"/>
      <c r="M20" s="734"/>
      <c r="N20" s="734"/>
      <c r="O20" s="734"/>
      <c r="P20" s="734"/>
      <c r="Q20" s="734"/>
      <c r="R20" s="734"/>
      <c r="S20" s="732" t="s">
        <v>80</v>
      </c>
      <c r="T20" s="732"/>
      <c r="U20" s="732"/>
      <c r="V20" s="508" t="s">
        <v>419</v>
      </c>
      <c r="W20" s="508"/>
      <c r="X20" s="508"/>
      <c r="Y20" s="508"/>
      <c r="Z20" s="508"/>
      <c r="AA20" s="732" t="s">
        <v>3</v>
      </c>
      <c r="AB20" s="732"/>
      <c r="AC20" s="732"/>
      <c r="AD20" s="508" t="s">
        <v>418</v>
      </c>
      <c r="AE20" s="508"/>
      <c r="AF20" s="508"/>
      <c r="AG20" s="508"/>
      <c r="AH20" s="508"/>
      <c r="AI20" s="391"/>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4"/>
      <c r="BR20" s="734"/>
      <c r="BS20" s="734"/>
      <c r="BT20" s="763"/>
      <c r="BU20" s="210"/>
      <c r="BV20" s="210"/>
      <c r="BW20" s="210"/>
      <c r="BX20" s="210"/>
      <c r="BY20" s="391"/>
      <c r="BZ20" s="391"/>
    </row>
    <row r="21" spans="1:101" ht="20.100000000000001" customHeight="1">
      <c r="B21" s="210"/>
      <c r="C21" s="407"/>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A21" s="744"/>
      <c r="BB21" s="744"/>
      <c r="BC21" s="744"/>
      <c r="BD21" s="744"/>
      <c r="BE21" s="744"/>
      <c r="BF21" s="744"/>
      <c r="BG21" s="744"/>
      <c r="BH21" s="744"/>
      <c r="BI21" s="744"/>
      <c r="BJ21" s="744"/>
      <c r="BK21" s="744"/>
      <c r="BL21" s="744"/>
      <c r="BM21" s="744"/>
      <c r="BN21" s="744"/>
      <c r="BO21" s="744"/>
      <c r="BP21" s="744"/>
      <c r="BQ21" s="744"/>
      <c r="BR21" s="744"/>
      <c r="BS21" s="744"/>
      <c r="BT21" s="745"/>
      <c r="BU21" s="210"/>
      <c r="BV21" s="210"/>
      <c r="BW21" s="210"/>
      <c r="BX21" s="210"/>
      <c r="BY21" s="391"/>
      <c r="BZ21" s="391"/>
    </row>
    <row r="22" spans="1:101" ht="20.100000000000001" customHeight="1">
      <c r="B22" s="210"/>
      <c r="C22" s="218"/>
      <c r="D22" s="761" t="s">
        <v>246</v>
      </c>
      <c r="E22" s="761"/>
      <c r="F22" s="761"/>
      <c r="G22" s="761"/>
      <c r="H22" s="761"/>
      <c r="I22" s="761"/>
      <c r="J22" s="761"/>
      <c r="K22" s="761"/>
      <c r="L22" s="761"/>
      <c r="M22" s="761"/>
      <c r="N22" s="210"/>
      <c r="O22" s="210"/>
      <c r="P22" s="210"/>
      <c r="Q22" s="210"/>
      <c r="R22" s="210"/>
      <c r="S22" s="391"/>
      <c r="T22" s="391"/>
      <c r="U22" s="391"/>
      <c r="V22" s="391"/>
      <c r="W22" s="391"/>
      <c r="X22" s="391"/>
      <c r="Y22" s="391"/>
      <c r="Z22" s="391"/>
      <c r="AA22" s="391"/>
      <c r="AB22" s="391"/>
      <c r="AC22" s="391"/>
      <c r="AD22" s="391"/>
      <c r="AE22" s="391"/>
      <c r="AF22" s="391"/>
      <c r="AG22" s="391"/>
      <c r="AH22" s="210"/>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210"/>
      <c r="BT22" s="217"/>
    </row>
    <row r="23" spans="1:101" ht="20.100000000000001" customHeight="1">
      <c r="A23" s="211"/>
      <c r="B23" s="210"/>
      <c r="C23" s="419"/>
      <c r="D23" s="508" t="str">
        <f>'1.実施計画'!D69</f>
        <v>□</v>
      </c>
      <c r="E23" s="508"/>
      <c r="F23" s="220" t="s">
        <v>447</v>
      </c>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t="s">
        <v>453</v>
      </c>
      <c r="AN23" s="508" t="str">
        <f>'1.実施計画'!H70</f>
        <v>□</v>
      </c>
      <c r="AO23" s="508"/>
      <c r="AP23" s="220" t="s">
        <v>442</v>
      </c>
      <c r="BH23" s="388"/>
      <c r="BI23" s="66"/>
      <c r="BJ23" s="66"/>
      <c r="BK23" s="266"/>
      <c r="BL23" s="266"/>
      <c r="BM23" s="266"/>
      <c r="BN23" s="266"/>
      <c r="BO23" s="266"/>
      <c r="BP23" s="266"/>
      <c r="BQ23" s="266"/>
      <c r="BR23" s="266"/>
      <c r="BS23" s="266"/>
      <c r="BT23" s="303"/>
      <c r="BU23" s="303"/>
      <c r="BV23" s="266"/>
      <c r="BW23" s="266"/>
      <c r="BY23" s="210"/>
      <c r="BZ23" s="210"/>
      <c r="CA23" s="210"/>
      <c r="CB23" s="210"/>
      <c r="CC23" s="220"/>
      <c r="CD23" s="220"/>
      <c r="CE23" s="220"/>
      <c r="CF23" s="220"/>
      <c r="CG23" s="220"/>
      <c r="CH23" s="220"/>
      <c r="CI23" s="220"/>
      <c r="CJ23" s="220"/>
      <c r="CK23" s="388"/>
      <c r="CL23" s="388"/>
      <c r="CM23" s="220"/>
      <c r="CN23" s="220"/>
      <c r="CO23" s="220"/>
      <c r="CP23" s="388"/>
      <c r="CQ23" s="388"/>
      <c r="CR23" s="388"/>
      <c r="CS23" s="388"/>
      <c r="CT23" s="388"/>
      <c r="CU23" s="388"/>
    </row>
    <row r="24" spans="1:101" ht="12.9" customHeight="1">
      <c r="A24" s="211"/>
      <c r="B24" s="210"/>
      <c r="C24" s="419"/>
      <c r="D24" s="385"/>
      <c r="E24" s="388" t="s">
        <v>437</v>
      </c>
      <c r="F24" s="388"/>
      <c r="G24" s="388"/>
      <c r="H24" s="388"/>
      <c r="I24" s="388"/>
      <c r="J24" s="388"/>
      <c r="K24" s="388"/>
      <c r="L24" s="401"/>
      <c r="M24" s="401"/>
      <c r="N24" s="388"/>
      <c r="O24" s="388"/>
      <c r="P24" s="388"/>
      <c r="Q24" s="388"/>
      <c r="R24" s="388"/>
      <c r="S24" s="24"/>
      <c r="T24" s="24"/>
      <c r="U24" s="388"/>
      <c r="V24" s="388"/>
      <c r="W24" s="388"/>
      <c r="X24" s="388"/>
      <c r="Y24" s="388"/>
      <c r="Z24" s="388"/>
      <c r="AA24" s="388"/>
      <c r="AB24" s="388"/>
      <c r="AC24" s="388"/>
      <c r="AD24" s="508" t="str">
        <f>'1.実施計画'!AD71:AE71</f>
        <v>□</v>
      </c>
      <c r="AE24" s="508"/>
      <c r="AF24" s="388" t="s">
        <v>433</v>
      </c>
      <c r="AG24" s="388"/>
      <c r="AH24" s="388"/>
      <c r="AI24" s="388"/>
      <c r="AJ24" s="388"/>
      <c r="AK24" s="388"/>
      <c r="AL24" s="388"/>
      <c r="AM24" s="508" t="str">
        <f>'1.実施計画'!AM71:AN71</f>
        <v>□</v>
      </c>
      <c r="AN24" s="508"/>
      <c r="AO24" s="388" t="s">
        <v>434</v>
      </c>
      <c r="AP24" s="388"/>
      <c r="AQ24" s="388"/>
      <c r="AR24" s="388"/>
      <c r="AS24" s="388"/>
      <c r="AT24" s="388"/>
      <c r="AU24" s="388"/>
      <c r="AV24" s="388"/>
      <c r="AW24" s="388"/>
      <c r="AX24" s="388"/>
      <c r="AY24" s="220"/>
      <c r="AZ24" s="220"/>
      <c r="BA24" s="220"/>
      <c r="BB24" s="388"/>
      <c r="BC24" s="388"/>
      <c r="BD24" s="388"/>
      <c r="BE24" s="388"/>
      <c r="BF24" s="388"/>
      <c r="BG24" s="388"/>
      <c r="BH24" s="388"/>
      <c r="BI24" s="66"/>
      <c r="BJ24" s="66"/>
      <c r="BK24" s="266"/>
      <c r="BL24" s="266"/>
      <c r="BM24" s="266"/>
      <c r="BN24" s="266"/>
      <c r="BO24" s="266"/>
      <c r="BP24" s="266"/>
      <c r="BQ24" s="266"/>
      <c r="BR24" s="266"/>
      <c r="BS24" s="266"/>
      <c r="BT24" s="303"/>
      <c r="BU24" s="266"/>
      <c r="BV24" s="266"/>
      <c r="CJ24" s="213"/>
      <c r="CK24" s="213"/>
      <c r="CL24" s="213"/>
      <c r="CM24" s="213"/>
      <c r="CN24" s="213"/>
      <c r="CO24" s="213"/>
      <c r="CP24" s="213"/>
      <c r="CQ24" s="213"/>
      <c r="CR24" s="213"/>
      <c r="CS24" s="213"/>
      <c r="CT24" s="213"/>
      <c r="CU24" s="213"/>
    </row>
    <row r="25" spans="1:101" s="14" customFormat="1" ht="15" customHeight="1">
      <c r="A25" s="384"/>
      <c r="B25" s="401"/>
      <c r="C25" s="400"/>
      <c r="D25" s="388"/>
      <c r="E25" s="388" t="s">
        <v>435</v>
      </c>
      <c r="F25" s="388"/>
      <c r="G25" s="388"/>
      <c r="H25" s="388"/>
      <c r="I25" s="388"/>
      <c r="J25" s="388"/>
      <c r="K25" s="388"/>
      <c r="L25" s="401"/>
      <c r="M25" s="401"/>
      <c r="N25" s="388"/>
      <c r="O25" s="388"/>
      <c r="P25" s="388"/>
      <c r="Q25" s="388"/>
      <c r="R25" s="388"/>
      <c r="S25" s="24"/>
      <c r="T25" s="24"/>
      <c r="U25" s="388"/>
      <c r="V25" s="388"/>
      <c r="W25" s="388"/>
      <c r="X25" s="388"/>
      <c r="Y25" s="388"/>
      <c r="Z25" s="388"/>
      <c r="AA25" s="388"/>
      <c r="AB25" s="388"/>
      <c r="AC25" s="388"/>
      <c r="AD25" s="508" t="str">
        <f>'1.実施計画'!AD72:AE72</f>
        <v>□</v>
      </c>
      <c r="AE25" s="508"/>
      <c r="AF25" s="388" t="s">
        <v>433</v>
      </c>
      <c r="AG25" s="388"/>
      <c r="AH25" s="388"/>
      <c r="AI25" s="388"/>
      <c r="AJ25" s="388"/>
      <c r="AK25" s="388"/>
      <c r="AL25" s="388"/>
      <c r="AM25" s="508" t="str">
        <f>'1.実施計画'!AM72:AN72</f>
        <v>□</v>
      </c>
      <c r="AN25" s="508"/>
      <c r="AO25" s="388" t="s">
        <v>434</v>
      </c>
      <c r="AP25" s="388"/>
      <c r="AQ25" s="388"/>
      <c r="AR25" s="388"/>
      <c r="AS25" s="388"/>
      <c r="AT25" s="388"/>
      <c r="AU25" s="388"/>
      <c r="AV25" s="388"/>
      <c r="AW25" s="266"/>
      <c r="AX25" s="266"/>
      <c r="AY25" s="266"/>
      <c r="AZ25" s="266"/>
      <c r="BA25" s="266"/>
      <c r="BB25" s="266"/>
      <c r="BC25" s="266"/>
      <c r="BD25" s="266"/>
      <c r="BE25" s="266"/>
      <c r="BF25" s="266"/>
      <c r="BG25" s="266"/>
      <c r="BH25" s="266"/>
      <c r="BI25" s="266"/>
      <c r="BJ25" s="266"/>
      <c r="BK25" s="266"/>
      <c r="BL25" s="266"/>
      <c r="BM25" s="266"/>
      <c r="BN25" s="384"/>
      <c r="BO25" s="384"/>
      <c r="BP25" s="384"/>
      <c r="BQ25" s="384"/>
      <c r="BR25" s="384"/>
      <c r="BS25" s="384"/>
      <c r="BT25" s="54"/>
      <c r="BU25" s="384"/>
      <c r="BV25" s="384"/>
      <c r="BW25" s="384"/>
      <c r="BX25" s="384"/>
      <c r="BY25" s="24"/>
      <c r="BZ25" s="9"/>
      <c r="CA25" s="9"/>
      <c r="CB25" s="9"/>
      <c r="CC25" s="9"/>
      <c r="CD25" s="9"/>
      <c r="CE25" s="9"/>
      <c r="CF25" s="9"/>
      <c r="CG25" s="9"/>
      <c r="CH25" s="9"/>
      <c r="CI25" s="9"/>
      <c r="CJ25" s="9"/>
      <c r="CK25" s="9"/>
      <c r="CL25" s="9"/>
      <c r="CM25" s="9"/>
      <c r="CN25" s="9"/>
      <c r="CO25" s="9"/>
      <c r="CP25" s="9"/>
      <c r="CQ25" s="9"/>
      <c r="CR25" s="9"/>
      <c r="CS25" s="9"/>
      <c r="CT25" s="9"/>
      <c r="CU25" s="9"/>
      <c r="CV25" s="9"/>
      <c r="CW25" s="9"/>
    </row>
    <row r="26" spans="1:101" ht="20.100000000000001" customHeight="1">
      <c r="A26" s="211"/>
      <c r="B26" s="210"/>
      <c r="C26" s="419"/>
      <c r="D26" s="508" t="str">
        <f>'1.実施計画'!D73:E73</f>
        <v>□</v>
      </c>
      <c r="E26" s="508"/>
      <c r="F26" s="220" t="s">
        <v>436</v>
      </c>
      <c r="G26" s="220"/>
      <c r="H26" s="220"/>
      <c r="I26" s="220"/>
      <c r="J26" s="220"/>
      <c r="K26" s="220"/>
      <c r="L26" s="220"/>
      <c r="M26" s="220"/>
      <c r="N26" s="220"/>
      <c r="O26" s="220"/>
      <c r="P26" s="220"/>
      <c r="Q26" s="220"/>
      <c r="R26" s="220"/>
      <c r="S26" s="220"/>
      <c r="T26" s="220"/>
      <c r="U26" s="220"/>
      <c r="V26" s="220"/>
      <c r="W26" s="220"/>
      <c r="X26" s="220"/>
      <c r="Y26" s="220"/>
      <c r="Z26" s="220"/>
      <c r="AA26" s="730"/>
      <c r="AB26" s="730"/>
      <c r="AC26" s="730"/>
      <c r="AD26" s="730"/>
      <c r="AE26" s="730"/>
      <c r="AF26" s="220"/>
      <c r="AG26" s="220"/>
      <c r="AH26" s="220"/>
      <c r="AI26" s="401"/>
      <c r="AJ26" s="401"/>
      <c r="AK26" s="401"/>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388"/>
      <c r="BH26" s="388"/>
      <c r="BI26" s="388"/>
      <c r="BJ26" s="388"/>
      <c r="BK26" s="388"/>
      <c r="BL26" s="388"/>
      <c r="BM26" s="388"/>
      <c r="BN26" s="388"/>
      <c r="BO26" s="388"/>
      <c r="BP26" s="388"/>
      <c r="BQ26" s="388"/>
      <c r="BR26" s="388"/>
      <c r="BS26" s="388"/>
      <c r="BT26" s="340"/>
      <c r="BU26" s="391"/>
      <c r="BV26" s="391"/>
      <c r="BW26" s="391"/>
      <c r="BX26" s="391"/>
      <c r="BY26" s="391"/>
      <c r="BZ26" s="391"/>
      <c r="CA26" s="391"/>
      <c r="CB26" s="391"/>
      <c r="CC26" s="391"/>
      <c r="CD26" s="391"/>
      <c r="CE26" s="210"/>
    </row>
    <row r="27" spans="1:101" ht="20.100000000000001" customHeight="1">
      <c r="A27" s="211"/>
      <c r="B27" s="210"/>
      <c r="C27" s="419"/>
      <c r="D27" s="385"/>
      <c r="E27" s="388" t="s">
        <v>438</v>
      </c>
      <c r="F27" s="388"/>
      <c r="G27" s="388"/>
      <c r="H27" s="388"/>
      <c r="I27" s="388"/>
      <c r="J27" s="388"/>
      <c r="K27" s="388"/>
      <c r="L27" s="401"/>
      <c r="M27" s="401"/>
      <c r="N27" s="388"/>
      <c r="O27" s="388"/>
      <c r="P27" s="388"/>
      <c r="Q27" s="388"/>
      <c r="R27" s="388"/>
      <c r="S27" s="24"/>
      <c r="T27" s="24"/>
      <c r="U27" s="388"/>
      <c r="V27" s="388"/>
      <c r="W27" s="388"/>
      <c r="X27" s="388"/>
      <c r="Y27" s="388"/>
      <c r="Z27" s="388"/>
      <c r="AA27" s="388"/>
      <c r="AB27" s="388"/>
      <c r="AC27" s="388"/>
      <c r="AD27" s="388"/>
      <c r="AE27" s="508" t="str">
        <f>'1.実施計画'!AD74</f>
        <v>□</v>
      </c>
      <c r="AF27" s="508"/>
      <c r="AG27" s="388" t="s">
        <v>433</v>
      </c>
      <c r="AH27" s="388"/>
      <c r="AI27" s="388"/>
      <c r="AJ27" s="388"/>
      <c r="AK27" s="388"/>
      <c r="AL27" s="388"/>
      <c r="AM27" s="388"/>
      <c r="AN27" s="508" t="str">
        <f>'1.実施計画'!AM74</f>
        <v>□</v>
      </c>
      <c r="AO27" s="508"/>
      <c r="AP27" s="388" t="s">
        <v>434</v>
      </c>
      <c r="AQ27" s="388"/>
      <c r="AR27" s="388"/>
      <c r="AS27" s="388"/>
      <c r="AT27" s="388"/>
      <c r="AU27" s="388"/>
      <c r="AV27" s="388"/>
      <c r="AW27" s="220"/>
      <c r="AX27" s="220"/>
      <c r="AY27" s="220"/>
      <c r="AZ27" s="220"/>
      <c r="BA27" s="220"/>
      <c r="BB27" s="220"/>
      <c r="BC27" s="220"/>
      <c r="BD27" s="220"/>
      <c r="BE27" s="220"/>
      <c r="BF27" s="220"/>
      <c r="BG27" s="220"/>
      <c r="BH27" s="388"/>
      <c r="BI27" s="388"/>
      <c r="BJ27" s="388"/>
      <c r="BK27" s="388"/>
      <c r="BL27" s="388"/>
      <c r="BM27" s="388"/>
      <c r="BN27" s="388"/>
      <c r="BO27" s="388"/>
      <c r="BP27" s="388"/>
      <c r="BQ27" s="388"/>
      <c r="BR27" s="388"/>
      <c r="BS27" s="388"/>
      <c r="BT27" s="340"/>
      <c r="BU27" s="340"/>
      <c r="BV27" s="391"/>
      <c r="BW27" s="391"/>
      <c r="BX27" s="391"/>
      <c r="BY27" s="391"/>
      <c r="BZ27" s="391"/>
      <c r="CA27" s="391"/>
      <c r="CB27" s="391"/>
      <c r="CC27" s="391"/>
      <c r="CD27" s="391"/>
      <c r="CE27" s="391"/>
      <c r="CF27" s="210"/>
      <c r="CV27" s="211"/>
    </row>
    <row r="28" spans="1:101" ht="20.100000000000001" customHeight="1">
      <c r="A28" s="211"/>
      <c r="B28" s="210"/>
      <c r="C28" s="419"/>
      <c r="D28" s="385"/>
      <c r="E28" s="388" t="s">
        <v>439</v>
      </c>
      <c r="F28" s="388"/>
      <c r="G28" s="388"/>
      <c r="H28" s="388"/>
      <c r="I28" s="388"/>
      <c r="J28" s="388"/>
      <c r="K28" s="388"/>
      <c r="L28" s="401"/>
      <c r="M28" s="401"/>
      <c r="N28" s="388"/>
      <c r="O28" s="388"/>
      <c r="P28" s="388"/>
      <c r="Q28" s="388"/>
      <c r="R28" s="388"/>
      <c r="S28" s="24"/>
      <c r="T28" s="24"/>
      <c r="U28" s="388"/>
      <c r="V28" s="388"/>
      <c r="W28" s="388"/>
      <c r="X28" s="388"/>
      <c r="Y28" s="388"/>
      <c r="Z28" s="388"/>
      <c r="AA28" s="388"/>
      <c r="AB28" s="388"/>
      <c r="AC28" s="388"/>
      <c r="AD28" s="388"/>
      <c r="AE28" s="508" t="str">
        <f>'1.実施計画'!AD75</f>
        <v>□</v>
      </c>
      <c r="AF28" s="508"/>
      <c r="AG28" s="388" t="s">
        <v>433</v>
      </c>
      <c r="AH28" s="388"/>
      <c r="AI28" s="388"/>
      <c r="AJ28" s="388"/>
      <c r="AK28" s="388"/>
      <c r="AL28" s="388"/>
      <c r="AM28" s="388"/>
      <c r="AN28" s="508" t="str">
        <f>'1.実施計画'!AM75</f>
        <v>□</v>
      </c>
      <c r="AO28" s="508"/>
      <c r="AP28" s="388" t="s">
        <v>434</v>
      </c>
      <c r="AQ28" s="388"/>
      <c r="AR28" s="388"/>
      <c r="AS28" s="388"/>
      <c r="AT28" s="388"/>
      <c r="AU28" s="388"/>
      <c r="AV28" s="388"/>
      <c r="AW28" s="220"/>
      <c r="AX28" s="220"/>
      <c r="AY28" s="220"/>
      <c r="AZ28" s="220"/>
      <c r="BA28" s="220"/>
      <c r="BB28" s="220"/>
      <c r="BC28" s="220"/>
      <c r="BD28" s="220"/>
      <c r="BE28" s="220"/>
      <c r="BF28" s="220"/>
      <c r="BG28" s="220"/>
      <c r="BH28" s="388"/>
      <c r="BI28" s="388"/>
      <c r="BJ28" s="388"/>
      <c r="BK28" s="388"/>
      <c r="BL28" s="388"/>
      <c r="BM28" s="388"/>
      <c r="BN28" s="388"/>
      <c r="BO28" s="388"/>
      <c r="BP28" s="388"/>
      <c r="BQ28" s="388"/>
      <c r="BR28" s="388"/>
      <c r="BS28" s="388"/>
      <c r="BT28" s="340"/>
      <c r="BU28" s="340"/>
      <c r="BV28" s="391"/>
      <c r="BW28" s="391"/>
      <c r="BX28" s="391"/>
      <c r="BY28" s="391"/>
      <c r="BZ28" s="391"/>
      <c r="CA28" s="391"/>
      <c r="CB28" s="391"/>
      <c r="CC28" s="391"/>
      <c r="CD28" s="391"/>
      <c r="CE28" s="391"/>
      <c r="CF28" s="210"/>
      <c r="CV28" s="211"/>
    </row>
    <row r="29" spans="1:101" ht="20.100000000000001" customHeight="1">
      <c r="B29" s="210"/>
      <c r="C29" s="420"/>
      <c r="D29" s="402"/>
      <c r="E29" s="413" t="s">
        <v>440</v>
      </c>
      <c r="F29" s="413"/>
      <c r="G29" s="413"/>
      <c r="H29" s="413"/>
      <c r="I29" s="413"/>
      <c r="J29" s="413"/>
      <c r="K29" s="413"/>
      <c r="L29" s="394"/>
      <c r="M29" s="394"/>
      <c r="N29" s="413"/>
      <c r="O29" s="413"/>
      <c r="P29" s="413"/>
      <c r="Q29" s="413"/>
      <c r="R29" s="413"/>
      <c r="S29" s="41"/>
      <c r="T29" s="41"/>
      <c r="U29" s="413"/>
      <c r="V29" s="413"/>
      <c r="W29" s="413"/>
      <c r="X29" s="413"/>
      <c r="Y29" s="413"/>
      <c r="Z29" s="413"/>
      <c r="AA29" s="413"/>
      <c r="AB29" s="413"/>
      <c r="AC29" s="413"/>
      <c r="AD29" s="413"/>
      <c r="AE29" s="741" t="str">
        <f>'1.実施計画'!AD76</f>
        <v>□</v>
      </c>
      <c r="AF29" s="741"/>
      <c r="AG29" s="413" t="s">
        <v>433</v>
      </c>
      <c r="AH29" s="413"/>
      <c r="AI29" s="413"/>
      <c r="AJ29" s="413"/>
      <c r="AK29" s="413"/>
      <c r="AL29" s="413"/>
      <c r="AM29" s="413"/>
      <c r="AN29" s="741" t="str">
        <f>'1.実施計画'!AM76</f>
        <v>□</v>
      </c>
      <c r="AO29" s="741"/>
      <c r="AP29" s="413" t="s">
        <v>434</v>
      </c>
      <c r="AQ29" s="413"/>
      <c r="AR29" s="413"/>
      <c r="AS29" s="413"/>
      <c r="AT29" s="413"/>
      <c r="AU29" s="413"/>
      <c r="AV29" s="413"/>
      <c r="AW29" s="381"/>
      <c r="AX29" s="381"/>
      <c r="AY29" s="381"/>
      <c r="AZ29" s="381"/>
      <c r="BA29" s="381"/>
      <c r="BB29" s="381"/>
      <c r="BC29" s="381"/>
      <c r="BD29" s="381"/>
      <c r="BE29" s="381"/>
      <c r="BF29" s="381"/>
      <c r="BG29" s="381"/>
      <c r="BH29" s="413"/>
      <c r="BI29" s="413"/>
      <c r="BJ29" s="413"/>
      <c r="BK29" s="413"/>
      <c r="BL29" s="413"/>
      <c r="BM29" s="413"/>
      <c r="BN29" s="413"/>
      <c r="BO29" s="413"/>
      <c r="BP29" s="413"/>
      <c r="BQ29" s="413"/>
      <c r="BR29" s="413"/>
      <c r="BS29" s="413"/>
      <c r="BT29" s="342"/>
      <c r="BU29" s="340"/>
      <c r="BW29" s="213"/>
      <c r="CV29" s="211"/>
    </row>
    <row r="30" spans="1:101" ht="20.100000000000001" customHeight="1">
      <c r="B30" s="210"/>
      <c r="C30" s="210"/>
      <c r="D30" s="210"/>
      <c r="E30" s="210"/>
      <c r="F30" s="210"/>
      <c r="G30" s="210"/>
      <c r="H30" s="210"/>
      <c r="I30" s="210"/>
      <c r="J30" s="210"/>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row>
    <row r="31" spans="1:101" ht="20.100000000000001" customHeight="1">
      <c r="B31" s="734" t="s">
        <v>424</v>
      </c>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c r="BC31" s="734"/>
      <c r="BD31" s="734"/>
      <c r="BE31" s="734"/>
      <c r="BF31" s="734"/>
      <c r="BG31" s="734"/>
      <c r="BH31" s="734"/>
      <c r="BI31" s="734"/>
      <c r="BJ31" s="734"/>
      <c r="BK31" s="734"/>
      <c r="BL31" s="734"/>
      <c r="BM31" s="734"/>
      <c r="BN31" s="734"/>
      <c r="BO31" s="734"/>
      <c r="BP31" s="734"/>
      <c r="BQ31" s="734"/>
      <c r="BR31" s="734"/>
      <c r="BS31" s="734"/>
      <c r="BT31" s="734"/>
    </row>
    <row r="32" spans="1:101" ht="20.100000000000001" customHeight="1">
      <c r="B32" s="385"/>
      <c r="C32" s="210"/>
      <c r="D32" s="734" t="s">
        <v>417</v>
      </c>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c r="BC32" s="734"/>
      <c r="BD32" s="734"/>
      <c r="BE32" s="734"/>
      <c r="BF32" s="734"/>
      <c r="BG32" s="734"/>
      <c r="BH32" s="734"/>
      <c r="BI32" s="734"/>
      <c r="BJ32" s="734"/>
      <c r="BK32" s="734"/>
      <c r="BL32" s="734"/>
      <c r="BM32" s="734"/>
      <c r="BN32" s="734"/>
      <c r="BO32" s="734"/>
      <c r="BP32" s="734"/>
      <c r="BQ32" s="734"/>
      <c r="BR32" s="734"/>
      <c r="BS32" s="734"/>
      <c r="BT32" s="734"/>
    </row>
    <row r="33" spans="2:77" ht="20.100000000000001" customHeight="1">
      <c r="B33" s="385"/>
      <c r="C33" s="210"/>
      <c r="D33" s="762" t="s">
        <v>496</v>
      </c>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30"/>
      <c r="AE33" s="730"/>
      <c r="AF33" s="730"/>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762"/>
      <c r="BG33" s="762"/>
      <c r="BH33" s="762"/>
      <c r="BI33" s="762"/>
      <c r="BJ33" s="762"/>
      <c r="BK33" s="762"/>
      <c r="BL33" s="762"/>
      <c r="BM33" s="762"/>
      <c r="BN33" s="762"/>
      <c r="BO33" s="762"/>
      <c r="BP33" s="762"/>
      <c r="BQ33" s="762"/>
      <c r="BR33" s="762"/>
      <c r="BS33" s="762"/>
      <c r="BT33" s="762"/>
      <c r="BU33" s="211"/>
      <c r="BV33" s="211"/>
    </row>
    <row r="34" spans="2:77" ht="20.100000000000001" customHeight="1">
      <c r="C34" s="747" t="s">
        <v>3</v>
      </c>
      <c r="D34" s="748"/>
      <c r="E34" s="748"/>
      <c r="F34" s="740" t="s">
        <v>298</v>
      </c>
      <c r="G34" s="740"/>
      <c r="H34" s="740"/>
      <c r="I34" s="740"/>
      <c r="J34" s="740"/>
      <c r="K34" s="740"/>
      <c r="L34" s="740"/>
      <c r="M34" s="740"/>
      <c r="N34" s="740"/>
      <c r="O34" s="740"/>
      <c r="P34" s="740"/>
      <c r="Q34" s="740"/>
      <c r="R34" s="740"/>
      <c r="S34" s="740"/>
      <c r="T34" s="740"/>
      <c r="U34" s="740"/>
      <c r="V34" s="740"/>
      <c r="W34" s="740"/>
      <c r="X34" s="740"/>
      <c r="Y34" s="740"/>
      <c r="Z34" s="215"/>
      <c r="AA34" s="395"/>
      <c r="AB34" s="395"/>
      <c r="AC34" s="395"/>
      <c r="AD34" s="746" t="s">
        <v>299</v>
      </c>
      <c r="AE34" s="746"/>
      <c r="AF34" s="746"/>
      <c r="AG34" s="740" t="s">
        <v>300</v>
      </c>
      <c r="AH34" s="740"/>
      <c r="AI34" s="740"/>
      <c r="AJ34" s="740"/>
      <c r="AK34" s="740"/>
      <c r="AL34" s="740"/>
      <c r="AM34" s="740"/>
      <c r="AN34" s="740"/>
      <c r="AO34" s="740"/>
      <c r="AP34" s="740"/>
      <c r="AQ34" s="740"/>
      <c r="AR34" s="740"/>
      <c r="AS34" s="740"/>
      <c r="AT34" s="740"/>
      <c r="AU34" s="740"/>
      <c r="AV34" s="740"/>
      <c r="AW34" s="740"/>
      <c r="AX34" s="740"/>
      <c r="AY34" s="740"/>
      <c r="AZ34" s="740"/>
      <c r="BA34" s="740"/>
      <c r="BB34" s="740"/>
      <c r="BC34" s="740"/>
      <c r="BD34" s="740"/>
      <c r="BE34" s="740"/>
      <c r="BF34" s="740"/>
      <c r="BG34" s="740"/>
      <c r="BH34" s="215"/>
      <c r="BI34" s="215"/>
      <c r="BJ34" s="215"/>
      <c r="BK34" s="215"/>
      <c r="BL34" s="215"/>
      <c r="BM34" s="215"/>
      <c r="BN34" s="215"/>
      <c r="BO34" s="215"/>
      <c r="BP34" s="215"/>
      <c r="BQ34" s="214"/>
      <c r="BR34" s="214"/>
      <c r="BS34" s="214"/>
      <c r="BT34" s="216"/>
      <c r="BU34" s="218"/>
      <c r="BV34" s="211"/>
    </row>
    <row r="35" spans="2:77" ht="20.100000000000001" customHeight="1">
      <c r="C35" s="759" t="s">
        <v>3</v>
      </c>
      <c r="D35" s="509"/>
      <c r="E35" s="509"/>
      <c r="F35" s="734" t="s">
        <v>240</v>
      </c>
      <c r="G35" s="734"/>
      <c r="H35" s="734"/>
      <c r="I35" s="734"/>
      <c r="J35" s="734"/>
      <c r="K35" s="734"/>
      <c r="L35" s="734"/>
      <c r="M35" s="734"/>
      <c r="N35" s="734"/>
      <c r="O35" s="734"/>
      <c r="P35" s="734"/>
      <c r="Q35" s="734"/>
      <c r="R35" s="734"/>
      <c r="S35" s="734"/>
      <c r="T35" s="734"/>
      <c r="U35" s="734"/>
      <c r="V35" s="734"/>
      <c r="W35" s="734"/>
      <c r="X35" s="734"/>
      <c r="Y35" s="734"/>
      <c r="Z35" s="210"/>
      <c r="AA35" s="391"/>
      <c r="AB35" s="391"/>
      <c r="AC35" s="391"/>
      <c r="AD35" s="508" t="s">
        <v>299</v>
      </c>
      <c r="AE35" s="508"/>
      <c r="AF35" s="508"/>
      <c r="AG35" s="734" t="s">
        <v>301</v>
      </c>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734"/>
      <c r="BD35" s="734"/>
      <c r="BE35" s="734"/>
      <c r="BF35" s="734"/>
      <c r="BG35" s="734"/>
      <c r="BH35" s="210"/>
      <c r="BI35" s="210"/>
      <c r="BJ35" s="210"/>
      <c r="BK35" s="210"/>
      <c r="BL35" s="210"/>
      <c r="BM35" s="210"/>
      <c r="BN35" s="210"/>
      <c r="BO35" s="210"/>
      <c r="BP35" s="210"/>
      <c r="BQ35" s="211"/>
      <c r="BR35" s="211"/>
      <c r="BS35" s="211"/>
      <c r="BT35" s="217"/>
      <c r="BU35" s="218"/>
      <c r="BV35" s="211"/>
    </row>
    <row r="36" spans="2:77" ht="20.100000000000001" customHeight="1">
      <c r="C36" s="759" t="s">
        <v>3</v>
      </c>
      <c r="D36" s="509"/>
      <c r="E36" s="509"/>
      <c r="F36" s="734" t="s">
        <v>267</v>
      </c>
      <c r="G36" s="734"/>
      <c r="H36" s="734"/>
      <c r="I36" s="734"/>
      <c r="J36" s="734"/>
      <c r="K36" s="734"/>
      <c r="L36" s="734"/>
      <c r="M36" s="734"/>
      <c r="N36" s="734"/>
      <c r="O36" s="734"/>
      <c r="P36" s="734"/>
      <c r="Q36" s="734"/>
      <c r="R36" s="734"/>
      <c r="S36" s="734"/>
      <c r="T36" s="734"/>
      <c r="U36" s="734"/>
      <c r="V36" s="734"/>
      <c r="W36" s="734"/>
      <c r="X36" s="734"/>
      <c r="Y36" s="734"/>
      <c r="Z36" s="210"/>
      <c r="AA36" s="391"/>
      <c r="AB36" s="391"/>
      <c r="AC36" s="391"/>
      <c r="AD36" s="508" t="s">
        <v>299</v>
      </c>
      <c r="AE36" s="508"/>
      <c r="AF36" s="508"/>
      <c r="AG36" s="734" t="s">
        <v>302</v>
      </c>
      <c r="AH36" s="734"/>
      <c r="AI36" s="734"/>
      <c r="AJ36" s="734"/>
      <c r="AK36" s="734"/>
      <c r="AL36" s="734"/>
      <c r="AM36" s="734"/>
      <c r="AN36" s="734"/>
      <c r="AO36" s="734"/>
      <c r="AP36" s="734"/>
      <c r="AQ36" s="734"/>
      <c r="AR36" s="734"/>
      <c r="AS36" s="734"/>
      <c r="AT36" s="734"/>
      <c r="AU36" s="734"/>
      <c r="AV36" s="734"/>
      <c r="AW36" s="734"/>
      <c r="AX36" s="734"/>
      <c r="AY36" s="734"/>
      <c r="AZ36" s="734"/>
      <c r="BA36" s="734"/>
      <c r="BB36" s="734"/>
      <c r="BC36" s="734"/>
      <c r="BD36" s="734"/>
      <c r="BE36" s="734"/>
      <c r="BF36" s="734"/>
      <c r="BG36" s="734"/>
      <c r="BH36" s="210"/>
      <c r="BI36" s="210"/>
      <c r="BJ36" s="210"/>
      <c r="BK36" s="210"/>
      <c r="BL36" s="210"/>
      <c r="BM36" s="210"/>
      <c r="BN36" s="210"/>
      <c r="BO36" s="210"/>
      <c r="BP36" s="210"/>
      <c r="BQ36" s="211"/>
      <c r="BR36" s="211"/>
      <c r="BS36" s="211"/>
      <c r="BT36" s="217"/>
      <c r="BU36" s="218"/>
      <c r="BV36" s="211"/>
    </row>
    <row r="37" spans="2:77" ht="20.100000000000001" customHeight="1">
      <c r="C37" s="759" t="s">
        <v>3</v>
      </c>
      <c r="D37" s="509"/>
      <c r="E37" s="509"/>
      <c r="F37" s="734" t="s">
        <v>402</v>
      </c>
      <c r="G37" s="734"/>
      <c r="H37" s="734"/>
      <c r="I37" s="734"/>
      <c r="J37" s="734"/>
      <c r="K37" s="734"/>
      <c r="L37" s="734"/>
      <c r="M37" s="734"/>
      <c r="N37" s="734"/>
      <c r="O37" s="734"/>
      <c r="P37" s="734"/>
      <c r="Q37" s="734"/>
      <c r="R37" s="734"/>
      <c r="S37" s="734"/>
      <c r="T37" s="734"/>
      <c r="U37" s="734"/>
      <c r="V37" s="734"/>
      <c r="W37" s="734"/>
      <c r="X37" s="734"/>
      <c r="Y37" s="734"/>
      <c r="Z37" s="210"/>
      <c r="AA37" s="391"/>
      <c r="AB37" s="391"/>
      <c r="AC37" s="391"/>
      <c r="AD37" s="508" t="s">
        <v>299</v>
      </c>
      <c r="AE37" s="508"/>
      <c r="AF37" s="508"/>
      <c r="AG37" s="391" t="s">
        <v>333</v>
      </c>
      <c r="AH37" s="391"/>
      <c r="AI37" s="391"/>
      <c r="AJ37" s="391"/>
      <c r="AK37" s="391"/>
      <c r="AL37" s="391"/>
      <c r="AM37" s="391" t="s">
        <v>21</v>
      </c>
      <c r="AN37" s="734"/>
      <c r="AO37" s="734"/>
      <c r="AP37" s="734"/>
      <c r="AQ37" s="734"/>
      <c r="AR37" s="734"/>
      <c r="AS37" s="734"/>
      <c r="AT37" s="734"/>
      <c r="AU37" s="734"/>
      <c r="AV37" s="734"/>
      <c r="AW37" s="734"/>
      <c r="AX37" s="734"/>
      <c r="AY37" s="734"/>
      <c r="AZ37" s="734"/>
      <c r="BA37" s="734"/>
      <c r="BB37" s="734"/>
      <c r="BC37" s="734"/>
      <c r="BD37" s="734"/>
      <c r="BE37" s="734"/>
      <c r="BF37" s="734"/>
      <c r="BG37" s="734"/>
      <c r="BH37" s="734"/>
      <c r="BI37" s="734"/>
      <c r="BJ37" s="734"/>
      <c r="BK37" s="734"/>
      <c r="BL37" s="734"/>
      <c r="BM37" s="734"/>
      <c r="BN37" s="734"/>
      <c r="BO37" s="734"/>
      <c r="BP37" s="734"/>
      <c r="BQ37" s="734"/>
      <c r="BR37" s="734"/>
      <c r="BS37" s="211" t="s">
        <v>22</v>
      </c>
      <c r="BT37" s="217"/>
      <c r="BU37" s="218"/>
      <c r="BV37" s="211"/>
    </row>
    <row r="38" spans="2:77" ht="20.100000000000001" customHeight="1">
      <c r="C38" s="760" t="s">
        <v>3</v>
      </c>
      <c r="D38" s="741"/>
      <c r="E38" s="741"/>
      <c r="F38" s="749" t="s">
        <v>303</v>
      </c>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396"/>
      <c r="BD38" s="396"/>
      <c r="BE38" s="396"/>
      <c r="BF38" s="396"/>
      <c r="BG38" s="396"/>
      <c r="BH38" s="396"/>
      <c r="BI38" s="396"/>
      <c r="BJ38" s="396"/>
      <c r="BK38" s="396"/>
      <c r="BL38" s="396"/>
      <c r="BM38" s="396"/>
      <c r="BN38" s="396"/>
      <c r="BO38" s="396"/>
      <c r="BP38" s="222"/>
      <c r="BQ38" s="222"/>
      <c r="BR38" s="222"/>
      <c r="BS38" s="222"/>
      <c r="BT38" s="223"/>
      <c r="BU38" s="218"/>
      <c r="BV38" s="210"/>
      <c r="BW38" s="210"/>
      <c r="BX38" s="210"/>
      <c r="BY38" s="210"/>
    </row>
    <row r="39" spans="2:77" ht="20.100000000000001" customHeight="1">
      <c r="C39" s="385"/>
      <c r="D39" s="385"/>
      <c r="E39" s="385"/>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391"/>
      <c r="BD39" s="391"/>
      <c r="BE39" s="391"/>
      <c r="BF39" s="391"/>
      <c r="BG39" s="391"/>
      <c r="BH39" s="391"/>
      <c r="BI39" s="391"/>
      <c r="BJ39" s="391"/>
      <c r="BK39" s="391"/>
      <c r="BL39" s="391"/>
      <c r="BM39" s="391"/>
      <c r="BN39" s="391"/>
      <c r="BO39" s="391"/>
      <c r="BP39" s="211"/>
      <c r="BQ39" s="211"/>
      <c r="BR39" s="211"/>
      <c r="BS39" s="211"/>
      <c r="BT39" s="211"/>
      <c r="BU39" s="211"/>
      <c r="BV39" s="210"/>
      <c r="BW39" s="210"/>
      <c r="BX39" s="210"/>
      <c r="BY39" s="210"/>
    </row>
    <row r="40" spans="2:77" ht="20.100000000000001" customHeight="1">
      <c r="C40" s="432"/>
      <c r="D40" s="432"/>
      <c r="E40" s="432"/>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433"/>
      <c r="BD40" s="433"/>
      <c r="BE40" s="433"/>
      <c r="BF40" s="433"/>
      <c r="BG40" s="433"/>
      <c r="BH40" s="433"/>
      <c r="BI40" s="433"/>
      <c r="BJ40" s="433"/>
      <c r="BK40" s="433"/>
      <c r="BL40" s="433"/>
      <c r="BM40" s="433"/>
      <c r="BN40" s="433"/>
      <c r="BO40" s="433"/>
      <c r="BP40" s="211"/>
      <c r="BQ40" s="211"/>
      <c r="BR40" s="211"/>
      <c r="BS40" s="211"/>
      <c r="BT40" s="211"/>
      <c r="BU40" s="211"/>
      <c r="BV40" s="210"/>
      <c r="BW40" s="210"/>
      <c r="BX40" s="210"/>
      <c r="BY40" s="210"/>
    </row>
    <row r="41" spans="2:77" ht="20.100000000000001" customHeight="1">
      <c r="B41" s="743" t="s">
        <v>425</v>
      </c>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c r="AQ41" s="743"/>
      <c r="AR41" s="743"/>
      <c r="AS41" s="743"/>
      <c r="AT41" s="743"/>
      <c r="AU41" s="743"/>
      <c r="AV41" s="743"/>
      <c r="AW41" s="743"/>
      <c r="AX41" s="743"/>
      <c r="AY41" s="743"/>
      <c r="AZ41" s="743"/>
      <c r="BA41" s="743"/>
      <c r="BB41" s="743"/>
      <c r="BC41" s="743"/>
      <c r="BD41" s="743"/>
      <c r="BE41" s="743"/>
      <c r="BF41" s="743"/>
      <c r="BG41" s="743"/>
      <c r="BH41" s="743"/>
      <c r="BI41" s="743"/>
      <c r="BJ41" s="743"/>
      <c r="BK41" s="743"/>
      <c r="BL41" s="743"/>
      <c r="BM41" s="743"/>
      <c r="BN41" s="743"/>
      <c r="BO41" s="743"/>
      <c r="BP41" s="743"/>
      <c r="BQ41" s="743"/>
      <c r="BR41" s="743"/>
      <c r="BS41" s="743"/>
      <c r="BT41" s="743"/>
      <c r="BU41" s="391"/>
      <c r="BV41" s="211"/>
    </row>
    <row r="42" spans="2:77" ht="20.100000000000001" customHeight="1">
      <c r="B42" s="397"/>
      <c r="C42" s="397"/>
      <c r="D42" s="732" t="s">
        <v>80</v>
      </c>
      <c r="E42" s="732"/>
      <c r="F42" s="732"/>
      <c r="G42" s="508" t="s">
        <v>110</v>
      </c>
      <c r="H42" s="508"/>
      <c r="I42" s="508"/>
      <c r="J42" s="385"/>
      <c r="K42" s="385"/>
      <c r="L42" s="385"/>
      <c r="M42" s="732" t="s">
        <v>3</v>
      </c>
      <c r="N42" s="732"/>
      <c r="O42" s="732"/>
      <c r="P42" s="734" t="s">
        <v>109</v>
      </c>
      <c r="Q42" s="734"/>
      <c r="R42" s="734"/>
      <c r="S42" s="392"/>
      <c r="T42" s="392"/>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1"/>
      <c r="BV42" s="211"/>
    </row>
    <row r="43" spans="2:77" ht="20.100000000000001" customHeight="1">
      <c r="B43" s="211"/>
      <c r="C43" s="224" t="s">
        <v>304</v>
      </c>
      <c r="D43" s="225"/>
      <c r="E43" s="225" t="s">
        <v>305</v>
      </c>
      <c r="F43" s="225"/>
      <c r="G43" s="225"/>
      <c r="H43" s="225"/>
      <c r="I43" s="225"/>
      <c r="J43" s="225"/>
      <c r="K43" s="225"/>
      <c r="L43" s="225"/>
      <c r="M43" s="225"/>
      <c r="N43" s="225"/>
      <c r="O43" s="225"/>
      <c r="P43" s="225"/>
      <c r="Q43" s="225" t="s">
        <v>294</v>
      </c>
      <c r="R43" s="225"/>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0"/>
      <c r="BC43" s="740"/>
      <c r="BD43" s="740"/>
      <c r="BE43" s="740"/>
      <c r="BF43" s="740"/>
      <c r="BG43" s="740"/>
      <c r="BH43" s="740"/>
      <c r="BI43" s="740"/>
      <c r="BJ43" s="740"/>
      <c r="BK43" s="740"/>
      <c r="BL43" s="740"/>
      <c r="BM43" s="740"/>
      <c r="BN43" s="740"/>
      <c r="BO43" s="740"/>
      <c r="BP43" s="740"/>
      <c r="BQ43" s="740"/>
      <c r="BR43" s="740"/>
      <c r="BS43" s="755" t="s">
        <v>297</v>
      </c>
      <c r="BT43" s="756"/>
      <c r="BU43" s="211"/>
      <c r="BV43" s="211"/>
    </row>
    <row r="44" spans="2:77" ht="20.100000000000001" customHeight="1">
      <c r="B44" s="211"/>
      <c r="C44" s="226"/>
      <c r="D44" s="227"/>
      <c r="E44" s="227" t="s">
        <v>306</v>
      </c>
      <c r="F44" s="227"/>
      <c r="G44" s="227"/>
      <c r="H44" s="227"/>
      <c r="I44" s="227"/>
      <c r="J44" s="227"/>
      <c r="K44" s="227"/>
      <c r="L44" s="227"/>
      <c r="M44" s="227"/>
      <c r="N44" s="227"/>
      <c r="O44" s="227"/>
      <c r="P44" s="227"/>
      <c r="Q44" s="392"/>
      <c r="R44" s="392"/>
      <c r="S44" s="732" t="s">
        <v>80</v>
      </c>
      <c r="T44" s="732"/>
      <c r="U44" s="732"/>
      <c r="V44" s="508" t="s">
        <v>110</v>
      </c>
      <c r="W44" s="508"/>
      <c r="X44" s="508"/>
      <c r="Y44" s="385"/>
      <c r="Z44" s="385"/>
      <c r="AA44" s="385"/>
      <c r="AB44" s="732" t="s">
        <v>3</v>
      </c>
      <c r="AC44" s="732"/>
      <c r="AD44" s="732"/>
      <c r="AE44" s="734" t="s">
        <v>109</v>
      </c>
      <c r="AF44" s="734"/>
      <c r="AG44" s="734"/>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227"/>
      <c r="BR44" s="227"/>
      <c r="BS44" s="227"/>
      <c r="BT44" s="228"/>
      <c r="BU44" s="211"/>
      <c r="BV44" s="211"/>
    </row>
    <row r="45" spans="2:77" ht="20.100000000000001" customHeight="1">
      <c r="B45" s="211"/>
      <c r="C45" s="229"/>
      <c r="D45" s="230"/>
      <c r="E45" s="752" t="s">
        <v>3</v>
      </c>
      <c r="F45" s="752"/>
      <c r="G45" s="752"/>
      <c r="H45" s="758" t="s">
        <v>241</v>
      </c>
      <c r="I45" s="758"/>
      <c r="J45" s="758"/>
      <c r="K45" s="758"/>
      <c r="L45" s="758"/>
      <c r="M45" s="758"/>
      <c r="N45" s="758"/>
      <c r="O45" s="758"/>
      <c r="P45" s="758"/>
      <c r="Q45" s="399"/>
      <c r="R45" s="398"/>
      <c r="S45" s="752" t="s">
        <v>80</v>
      </c>
      <c r="T45" s="752"/>
      <c r="U45" s="752"/>
      <c r="V45" s="753" t="s">
        <v>242</v>
      </c>
      <c r="W45" s="753"/>
      <c r="X45" s="753"/>
      <c r="Y45" s="753"/>
      <c r="Z45" s="753"/>
      <c r="AA45" s="398"/>
      <c r="AB45" s="752" t="s">
        <v>3</v>
      </c>
      <c r="AC45" s="752"/>
      <c r="AD45" s="752"/>
      <c r="AE45" s="753" t="s">
        <v>30</v>
      </c>
      <c r="AF45" s="753"/>
      <c r="AG45" s="753"/>
      <c r="AH45" s="753"/>
      <c r="AI45" s="753"/>
      <c r="AJ45" s="753"/>
      <c r="AK45" s="754" t="s">
        <v>334</v>
      </c>
      <c r="AL45" s="754"/>
      <c r="AM45" s="749"/>
      <c r="AN45" s="749"/>
      <c r="AO45" s="749"/>
      <c r="AP45" s="749"/>
      <c r="AQ45" s="749"/>
      <c r="AR45" s="749"/>
      <c r="AS45" s="749"/>
      <c r="AT45" s="749"/>
      <c r="AU45" s="749"/>
      <c r="AV45" s="749"/>
      <c r="AW45" s="749"/>
      <c r="AX45" s="749"/>
      <c r="AY45" s="749"/>
      <c r="AZ45" s="749"/>
      <c r="BA45" s="749"/>
      <c r="BB45" s="749"/>
      <c r="BC45" s="749"/>
      <c r="BD45" s="749"/>
      <c r="BE45" s="749"/>
      <c r="BF45" s="749"/>
      <c r="BG45" s="749"/>
      <c r="BH45" s="749"/>
      <c r="BI45" s="749"/>
      <c r="BJ45" s="749"/>
      <c r="BK45" s="749"/>
      <c r="BL45" s="749"/>
      <c r="BM45" s="749"/>
      <c r="BN45" s="749"/>
      <c r="BO45" s="749"/>
      <c r="BP45" s="749"/>
      <c r="BQ45" s="749"/>
      <c r="BR45" s="749"/>
      <c r="BS45" s="754" t="s">
        <v>92</v>
      </c>
      <c r="BT45" s="757"/>
      <c r="BV45" s="211"/>
    </row>
    <row r="46" spans="2:77" ht="20.100000000000001" customHeight="1">
      <c r="B46" s="211"/>
      <c r="C46" s="750" t="s">
        <v>308</v>
      </c>
      <c r="D46" s="751"/>
      <c r="E46" s="751"/>
      <c r="F46" s="751"/>
      <c r="G46" s="751"/>
      <c r="H46" s="751"/>
      <c r="I46" s="751"/>
      <c r="J46" s="751"/>
      <c r="K46" s="231"/>
      <c r="L46" s="211"/>
      <c r="M46" s="211"/>
      <c r="N46" s="211"/>
      <c r="O46" s="211"/>
      <c r="P46" s="211"/>
      <c r="Q46" s="211"/>
      <c r="R46" s="211"/>
      <c r="S46" s="211"/>
      <c r="T46" s="211"/>
      <c r="U46" s="211"/>
      <c r="V46" s="211"/>
      <c r="W46" s="211"/>
      <c r="X46" s="211"/>
      <c r="Y46" s="211"/>
      <c r="Z46" s="211"/>
      <c r="AA46" s="211"/>
      <c r="AB46" s="211"/>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85"/>
      <c r="AZ46" s="385"/>
      <c r="BA46" s="385"/>
      <c r="BB46" s="385"/>
      <c r="BC46" s="385"/>
      <c r="BD46" s="385"/>
      <c r="BE46" s="385"/>
      <c r="BF46" s="385"/>
      <c r="BG46" s="385"/>
      <c r="BH46" s="385"/>
      <c r="BI46" s="385"/>
      <c r="BJ46" s="385"/>
      <c r="BK46" s="385"/>
      <c r="BL46" s="385"/>
      <c r="BM46" s="385"/>
      <c r="BN46" s="385"/>
      <c r="BO46" s="385"/>
      <c r="BP46" s="385"/>
      <c r="BQ46" s="385"/>
      <c r="BR46" s="385"/>
      <c r="BS46" s="211"/>
      <c r="BT46" s="217"/>
      <c r="BV46" s="211"/>
    </row>
    <row r="47" spans="2:77" ht="20.100000000000001" customHeight="1">
      <c r="B47" s="211"/>
      <c r="C47" s="232"/>
      <c r="D47" s="390"/>
      <c r="E47" s="390"/>
      <c r="F47" s="764" t="s">
        <v>309</v>
      </c>
      <c r="G47" s="764"/>
      <c r="H47" s="764"/>
      <c r="I47" s="764"/>
      <c r="J47" s="764"/>
      <c r="K47" s="764" t="s">
        <v>310</v>
      </c>
      <c r="L47" s="764"/>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3"/>
      <c r="AY47" s="733"/>
      <c r="AZ47" s="733"/>
      <c r="BA47" s="733"/>
      <c r="BB47" s="733"/>
      <c r="BC47" s="733"/>
      <c r="BD47" s="733"/>
      <c r="BE47" s="733"/>
      <c r="BF47" s="733"/>
      <c r="BG47" s="733"/>
      <c r="BH47" s="733"/>
      <c r="BI47" s="733"/>
      <c r="BJ47" s="733"/>
      <c r="BK47" s="733"/>
      <c r="BL47" s="733"/>
      <c r="BM47" s="733"/>
      <c r="BN47" s="733"/>
      <c r="BO47" s="733"/>
      <c r="BP47" s="733"/>
      <c r="BQ47" s="231"/>
      <c r="BR47" s="211" t="s">
        <v>307</v>
      </c>
      <c r="BS47" s="211"/>
      <c r="BT47" s="217"/>
    </row>
    <row r="48" spans="2:77" ht="20.100000000000001" customHeight="1">
      <c r="B48" s="211"/>
      <c r="C48" s="226"/>
      <c r="D48" s="227"/>
      <c r="E48" s="227"/>
      <c r="F48" s="764" t="s">
        <v>311</v>
      </c>
      <c r="G48" s="764"/>
      <c r="H48" s="764"/>
      <c r="I48" s="764"/>
      <c r="J48" s="764"/>
      <c r="K48" s="764"/>
      <c r="L48" s="764"/>
      <c r="M48" s="764"/>
      <c r="N48" s="764"/>
      <c r="O48" s="764"/>
      <c r="P48" s="764"/>
      <c r="Q48" s="732" t="s">
        <v>3</v>
      </c>
      <c r="R48" s="732"/>
      <c r="S48" s="732"/>
      <c r="T48" s="733" t="s">
        <v>312</v>
      </c>
      <c r="U48" s="733"/>
      <c r="V48" s="733"/>
      <c r="W48" s="733"/>
      <c r="X48" s="733"/>
      <c r="Y48" s="733"/>
      <c r="Z48" s="733"/>
      <c r="AA48" s="733" t="s">
        <v>296</v>
      </c>
      <c r="AB48" s="733"/>
      <c r="AC48" s="733" t="s">
        <v>335</v>
      </c>
      <c r="AD48" s="733"/>
      <c r="AE48" s="733"/>
      <c r="AF48" s="733"/>
      <c r="AG48" s="733"/>
      <c r="AH48" s="733"/>
      <c r="AI48" s="733"/>
      <c r="AJ48" s="733"/>
      <c r="AK48" s="764" t="s">
        <v>31</v>
      </c>
      <c r="AL48" s="764"/>
      <c r="AM48" s="733"/>
      <c r="AN48" s="733"/>
      <c r="AO48" s="733"/>
      <c r="AP48" s="733"/>
      <c r="AQ48" s="733"/>
      <c r="AR48" s="733"/>
      <c r="AS48" s="733"/>
      <c r="AT48" s="733"/>
      <c r="AU48" s="733"/>
      <c r="AV48" s="733"/>
      <c r="AW48" s="733"/>
      <c r="AX48" s="733"/>
      <c r="AY48" s="733"/>
      <c r="AZ48" s="733"/>
      <c r="BA48" s="733"/>
      <c r="BB48" s="733"/>
      <c r="BC48" s="733"/>
      <c r="BD48" s="733"/>
      <c r="BE48" s="733"/>
      <c r="BF48" s="733"/>
      <c r="BG48" s="733"/>
      <c r="BH48" s="733"/>
      <c r="BI48" s="733"/>
      <c r="BJ48" s="733"/>
      <c r="BK48" s="733"/>
      <c r="BL48" s="733"/>
      <c r="BM48" s="733"/>
      <c r="BN48" s="733"/>
      <c r="BO48" s="733"/>
      <c r="BP48" s="733"/>
      <c r="BQ48" s="233"/>
      <c r="BR48" s="211" t="s">
        <v>297</v>
      </c>
      <c r="BS48" s="211"/>
      <c r="BT48" s="217"/>
    </row>
    <row r="49" spans="2:104" ht="20.100000000000001" customHeight="1">
      <c r="B49" s="211"/>
      <c r="C49" s="336"/>
      <c r="D49" s="415"/>
      <c r="E49" s="415"/>
      <c r="F49" s="415"/>
      <c r="G49" s="415"/>
      <c r="H49" s="415"/>
      <c r="I49" s="415"/>
      <c r="J49" s="415"/>
      <c r="K49" s="415"/>
      <c r="L49" s="415"/>
      <c r="M49" s="415"/>
      <c r="N49" s="415"/>
      <c r="O49" s="415"/>
      <c r="P49" s="415"/>
      <c r="Q49" s="752" t="s">
        <v>3</v>
      </c>
      <c r="R49" s="752"/>
      <c r="S49" s="752"/>
      <c r="T49" s="753" t="s">
        <v>30</v>
      </c>
      <c r="U49" s="753"/>
      <c r="V49" s="753"/>
      <c r="W49" s="753"/>
      <c r="X49" s="753"/>
      <c r="Y49" s="753"/>
      <c r="Z49" s="753"/>
      <c r="AA49" s="753" t="s">
        <v>296</v>
      </c>
      <c r="AB49" s="753"/>
      <c r="AC49" s="758" t="s">
        <v>310</v>
      </c>
      <c r="AD49" s="758"/>
      <c r="AE49" s="753"/>
      <c r="AF49" s="753"/>
      <c r="AG49" s="753"/>
      <c r="AH49" s="753"/>
      <c r="AI49" s="753"/>
      <c r="AJ49" s="753"/>
      <c r="AK49" s="753"/>
      <c r="AL49" s="753"/>
      <c r="AM49" s="753"/>
      <c r="AN49" s="753"/>
      <c r="AO49" s="753"/>
      <c r="AP49" s="753"/>
      <c r="AQ49" s="753"/>
      <c r="AR49" s="753"/>
      <c r="AS49" s="753"/>
      <c r="AT49" s="753"/>
      <c r="AU49" s="753"/>
      <c r="AV49" s="753"/>
      <c r="AW49" s="753"/>
      <c r="AX49" s="753"/>
      <c r="AY49" s="753"/>
      <c r="AZ49" s="753"/>
      <c r="BA49" s="753"/>
      <c r="BB49" s="753"/>
      <c r="BC49" s="753"/>
      <c r="BD49" s="753"/>
      <c r="BE49" s="753"/>
      <c r="BF49" s="753"/>
      <c r="BG49" s="753"/>
      <c r="BH49" s="753"/>
      <c r="BI49" s="753"/>
      <c r="BJ49" s="753"/>
      <c r="BK49" s="753"/>
      <c r="BL49" s="753"/>
      <c r="BM49" s="753"/>
      <c r="BN49" s="753"/>
      <c r="BO49" s="753"/>
      <c r="BP49" s="753"/>
      <c r="BQ49" s="753"/>
      <c r="BR49" s="222" t="s">
        <v>92</v>
      </c>
      <c r="BS49" s="222"/>
      <c r="BT49" s="223"/>
    </row>
    <row r="50" spans="2:104" ht="20.100000000000001" customHeight="1">
      <c r="B50" s="211"/>
      <c r="C50" s="392"/>
      <c r="D50" s="392"/>
      <c r="E50" s="392"/>
      <c r="F50" s="392"/>
      <c r="G50" s="392"/>
      <c r="H50" s="392"/>
      <c r="I50" s="392"/>
      <c r="J50" s="392"/>
      <c r="K50" s="392"/>
      <c r="L50" s="392"/>
      <c r="M50" s="392"/>
      <c r="N50" s="392"/>
      <c r="O50" s="392"/>
      <c r="P50" s="392"/>
      <c r="Q50" s="392"/>
      <c r="R50" s="268"/>
      <c r="S50" s="268"/>
      <c r="T50" s="390"/>
      <c r="U50" s="390"/>
      <c r="V50" s="390"/>
      <c r="W50" s="390"/>
      <c r="X50" s="390"/>
      <c r="Y50" s="390"/>
      <c r="Z50" s="404"/>
      <c r="AA50" s="404"/>
      <c r="AB50" s="392"/>
      <c r="AC50" s="385"/>
      <c r="AD50" s="385"/>
      <c r="AE50" s="385"/>
      <c r="AF50" s="390"/>
      <c r="AG50" s="390"/>
      <c r="AH50" s="385"/>
      <c r="AI50" s="385"/>
      <c r="AJ50" s="385"/>
      <c r="AK50" s="385"/>
      <c r="AL50" s="385"/>
      <c r="AM50" s="385"/>
      <c r="AN50" s="385"/>
      <c r="AO50" s="385"/>
      <c r="AP50" s="385"/>
      <c r="AQ50" s="385"/>
      <c r="AR50" s="385"/>
      <c r="AS50" s="385"/>
      <c r="AT50" s="385"/>
      <c r="AU50" s="385"/>
      <c r="AV50" s="385"/>
      <c r="AW50" s="385"/>
      <c r="AX50" s="385"/>
      <c r="AY50" s="392"/>
      <c r="AZ50" s="392"/>
      <c r="BA50" s="392"/>
      <c r="BB50" s="392"/>
      <c r="BC50" s="392"/>
      <c r="BD50" s="392"/>
      <c r="BE50" s="392"/>
      <c r="BF50" s="392"/>
      <c r="BG50" s="392"/>
      <c r="BH50" s="392"/>
      <c r="BI50" s="392"/>
      <c r="BJ50" s="392"/>
      <c r="BK50" s="392"/>
      <c r="BL50" s="392"/>
      <c r="BM50" s="392"/>
      <c r="BN50" s="392"/>
      <c r="BO50" s="392"/>
      <c r="BP50" s="392"/>
      <c r="BQ50" s="392"/>
      <c r="BR50" s="392"/>
      <c r="BS50" s="392"/>
      <c r="BT50" s="211"/>
      <c r="BV50" s="211"/>
    </row>
    <row r="51" spans="2:104" ht="20.100000000000001" customHeight="1">
      <c r="B51" s="733" t="s">
        <v>426</v>
      </c>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33"/>
      <c r="AM51" s="733"/>
      <c r="AN51" s="733"/>
      <c r="AO51" s="733"/>
      <c r="AP51" s="733"/>
      <c r="AQ51" s="733"/>
      <c r="AR51" s="733"/>
      <c r="AS51" s="733"/>
      <c r="AT51" s="733"/>
      <c r="AU51" s="733"/>
      <c r="AV51" s="733"/>
      <c r="AW51" s="733"/>
      <c r="AX51" s="733"/>
      <c r="AY51" s="733"/>
      <c r="AZ51" s="733"/>
      <c r="BA51" s="733"/>
      <c r="BB51" s="733"/>
      <c r="BC51" s="733"/>
      <c r="BD51" s="733"/>
      <c r="BE51" s="733"/>
      <c r="BF51" s="733"/>
      <c r="BG51" s="733"/>
      <c r="BH51" s="733"/>
      <c r="BI51" s="733"/>
      <c r="BJ51" s="733"/>
      <c r="BK51" s="733"/>
      <c r="BL51" s="733"/>
      <c r="BM51" s="733"/>
      <c r="BN51" s="733"/>
      <c r="BO51" s="733"/>
      <c r="BP51" s="733"/>
      <c r="BQ51" s="733"/>
      <c r="BR51" s="733"/>
      <c r="BS51" s="733"/>
      <c r="BT51" s="733"/>
      <c r="BV51" s="211"/>
    </row>
    <row r="52" spans="2:104" ht="20.100000000000001" customHeight="1">
      <c r="B52" s="390"/>
      <c r="C52" s="390"/>
      <c r="D52" s="732" t="s">
        <v>80</v>
      </c>
      <c r="E52" s="732"/>
      <c r="F52" s="732"/>
      <c r="G52" s="508" t="s">
        <v>110</v>
      </c>
      <c r="H52" s="508"/>
      <c r="I52" s="508"/>
      <c r="J52" s="385"/>
      <c r="K52" s="385"/>
      <c r="L52" s="385"/>
      <c r="M52" s="732" t="s">
        <v>3</v>
      </c>
      <c r="N52" s="732"/>
      <c r="O52" s="732"/>
      <c r="P52" s="734" t="s">
        <v>109</v>
      </c>
      <c r="Q52" s="734"/>
      <c r="R52" s="734"/>
      <c r="S52" s="392"/>
      <c r="T52" s="392"/>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0"/>
      <c r="BS52" s="390"/>
      <c r="BT52" s="390"/>
      <c r="BV52" s="211"/>
    </row>
    <row r="53" spans="2:104" s="233" customFormat="1" ht="20.100000000000001" customHeight="1">
      <c r="B53" s="210"/>
      <c r="C53" s="294"/>
      <c r="D53" s="215"/>
      <c r="E53" s="740" t="s">
        <v>353</v>
      </c>
      <c r="F53" s="740"/>
      <c r="G53" s="740"/>
      <c r="H53" s="740"/>
      <c r="I53" s="740"/>
      <c r="J53" s="740"/>
      <c r="K53" s="740"/>
      <c r="L53" s="740"/>
      <c r="M53" s="740"/>
      <c r="N53" s="740"/>
      <c r="O53" s="740"/>
      <c r="P53" s="740"/>
      <c r="Q53" s="740"/>
      <c r="R53" s="740"/>
      <c r="S53" s="740"/>
      <c r="T53" s="740"/>
      <c r="U53" s="740"/>
      <c r="V53" s="740"/>
      <c r="W53" s="740"/>
      <c r="X53" s="740"/>
      <c r="Y53" s="215" t="s">
        <v>4</v>
      </c>
      <c r="Z53" s="215"/>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0"/>
      <c r="BA53" s="740"/>
      <c r="BB53" s="740"/>
      <c r="BC53" s="740"/>
      <c r="BD53" s="740"/>
      <c r="BE53" s="740"/>
      <c r="BF53" s="740"/>
      <c r="BG53" s="740"/>
      <c r="BH53" s="740"/>
      <c r="BI53" s="740"/>
      <c r="BJ53" s="740"/>
      <c r="BK53" s="740"/>
      <c r="BL53" s="740"/>
      <c r="BM53" s="740"/>
      <c r="BN53" s="740"/>
      <c r="BO53" s="740"/>
      <c r="BP53" s="740"/>
      <c r="BQ53" s="740"/>
      <c r="BR53" s="740"/>
      <c r="BS53" s="215" t="s">
        <v>5</v>
      </c>
      <c r="BT53" s="295"/>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row>
    <row r="54" spans="2:104" s="233" customFormat="1" ht="20.100000000000001" customHeight="1">
      <c r="B54" s="210"/>
      <c r="C54" s="296"/>
      <c r="D54" s="210"/>
      <c r="E54" s="734" t="s">
        <v>306</v>
      </c>
      <c r="F54" s="734"/>
      <c r="G54" s="734"/>
      <c r="H54" s="734"/>
      <c r="I54" s="734"/>
      <c r="J54" s="734"/>
      <c r="K54" s="734"/>
      <c r="L54" s="734"/>
      <c r="M54" s="734"/>
      <c r="N54" s="734"/>
      <c r="O54" s="734"/>
      <c r="P54" s="734"/>
      <c r="Q54" s="734"/>
      <c r="R54" s="732" t="s">
        <v>354</v>
      </c>
      <c r="S54" s="732"/>
      <c r="T54" s="732"/>
      <c r="U54" s="734" t="s">
        <v>110</v>
      </c>
      <c r="V54" s="734"/>
      <c r="W54" s="734"/>
      <c r="X54" s="210"/>
      <c r="Y54" s="385"/>
      <c r="Z54" s="732" t="s">
        <v>3</v>
      </c>
      <c r="AA54" s="732"/>
      <c r="AB54" s="732"/>
      <c r="AC54" s="734" t="s">
        <v>109</v>
      </c>
      <c r="AD54" s="734"/>
      <c r="AE54" s="734"/>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97"/>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row>
    <row r="55" spans="2:104" s="233" customFormat="1" ht="20.100000000000001" customHeight="1">
      <c r="B55" s="210"/>
      <c r="C55" s="296"/>
      <c r="D55" s="210"/>
      <c r="E55" s="732" t="s">
        <v>3</v>
      </c>
      <c r="F55" s="732"/>
      <c r="G55" s="732"/>
      <c r="H55" s="391" t="s">
        <v>355</v>
      </c>
      <c r="I55" s="391"/>
      <c r="J55" s="391"/>
      <c r="K55" s="391"/>
      <c r="L55" s="391"/>
      <c r="M55" s="391"/>
      <c r="N55" s="391"/>
      <c r="O55" s="391"/>
      <c r="P55" s="391"/>
      <c r="Q55" s="391"/>
      <c r="R55" s="732" t="s">
        <v>3</v>
      </c>
      <c r="S55" s="732"/>
      <c r="T55" s="732"/>
      <c r="U55" s="391" t="s">
        <v>356</v>
      </c>
      <c r="V55" s="391"/>
      <c r="W55" s="391"/>
      <c r="X55" s="391"/>
      <c r="Y55" s="210"/>
      <c r="Z55" s="210"/>
      <c r="AA55" s="391"/>
      <c r="AB55" s="391"/>
      <c r="AC55" s="391"/>
      <c r="AD55" s="391"/>
      <c r="AE55" s="391"/>
      <c r="AF55" s="391"/>
      <c r="AG55" s="731" t="s">
        <v>456</v>
      </c>
      <c r="AH55" s="731"/>
      <c r="AI55" s="731"/>
      <c r="AJ55" s="731"/>
      <c r="AK55" s="731"/>
      <c r="AL55" s="731"/>
      <c r="AM55" s="731"/>
      <c r="AN55" s="731"/>
      <c r="AO55" s="731"/>
      <c r="AP55" s="731"/>
      <c r="AQ55" s="731"/>
      <c r="AR55" s="731"/>
      <c r="AS55" s="731"/>
      <c r="AT55" s="389"/>
      <c r="AU55" s="389"/>
      <c r="AV55" s="732" t="s">
        <v>3</v>
      </c>
      <c r="AW55" s="732"/>
      <c r="AX55" s="732"/>
      <c r="AY55" s="391" t="s">
        <v>110</v>
      </c>
      <c r="AZ55" s="391"/>
      <c r="BA55" s="391"/>
      <c r="BB55" s="210"/>
      <c r="BC55" s="732" t="s">
        <v>3</v>
      </c>
      <c r="BD55" s="732"/>
      <c r="BE55" s="732"/>
      <c r="BF55" s="391" t="s">
        <v>109</v>
      </c>
      <c r="BG55" s="391"/>
      <c r="BH55" s="391"/>
      <c r="BI55" s="391"/>
      <c r="BJ55" s="391"/>
      <c r="BK55" s="391"/>
      <c r="BL55" s="391"/>
      <c r="BM55" s="391"/>
      <c r="BN55" s="391"/>
      <c r="BO55" s="391"/>
      <c r="BP55" s="391"/>
      <c r="BQ55" s="391"/>
      <c r="BR55" s="391"/>
      <c r="BS55" s="391"/>
      <c r="BT55" s="403"/>
      <c r="BU55" s="391"/>
      <c r="BV55" s="403"/>
      <c r="BW55" s="391"/>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row>
    <row r="56" spans="2:104" s="233" customFormat="1" ht="20.100000000000001" customHeight="1">
      <c r="B56" s="210"/>
      <c r="C56" s="296"/>
      <c r="D56" s="210"/>
      <c r="E56" s="732" t="s">
        <v>3</v>
      </c>
      <c r="F56" s="732"/>
      <c r="G56" s="732"/>
      <c r="H56" s="733" t="s">
        <v>241</v>
      </c>
      <c r="I56" s="733"/>
      <c r="J56" s="733"/>
      <c r="K56" s="733"/>
      <c r="L56" s="733"/>
      <c r="M56" s="733"/>
      <c r="N56" s="733"/>
      <c r="O56" s="733"/>
      <c r="P56" s="733"/>
      <c r="Q56" s="733"/>
      <c r="R56" s="732" t="s">
        <v>354</v>
      </c>
      <c r="S56" s="732"/>
      <c r="T56" s="732"/>
      <c r="U56" s="733" t="s">
        <v>30</v>
      </c>
      <c r="V56" s="733"/>
      <c r="W56" s="733"/>
      <c r="X56" s="733"/>
      <c r="Y56" s="733"/>
      <c r="Z56" s="733"/>
      <c r="AA56" s="733"/>
      <c r="AB56" s="210" t="s">
        <v>4</v>
      </c>
      <c r="AC56" s="734"/>
      <c r="AD56" s="734"/>
      <c r="AE56" s="734"/>
      <c r="AF56" s="734"/>
      <c r="AG56" s="734"/>
      <c r="AH56" s="734"/>
      <c r="AI56" s="734"/>
      <c r="AJ56" s="734"/>
      <c r="AK56" s="734"/>
      <c r="AL56" s="734"/>
      <c r="AM56" s="734"/>
      <c r="AN56" s="734"/>
      <c r="AO56" s="734"/>
      <c r="AP56" s="734"/>
      <c r="AQ56" s="734"/>
      <c r="AR56" s="734"/>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4"/>
      <c r="BR56" s="734"/>
      <c r="BS56" s="210" t="s">
        <v>5</v>
      </c>
      <c r="BT56" s="297"/>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row>
    <row r="57" spans="2:104" s="233" customFormat="1" ht="20.100000000000001" customHeight="1">
      <c r="B57" s="210"/>
      <c r="C57" s="296"/>
      <c r="D57" s="210"/>
      <c r="E57" s="734" t="s">
        <v>357</v>
      </c>
      <c r="F57" s="734"/>
      <c r="G57" s="734"/>
      <c r="H57" s="734"/>
      <c r="I57" s="734"/>
      <c r="J57" s="734"/>
      <c r="K57" s="734"/>
      <c r="L57" s="734"/>
      <c r="M57" s="734"/>
      <c r="N57" s="734"/>
      <c r="O57" s="734"/>
      <c r="P57" s="734"/>
      <c r="Q57" s="734"/>
      <c r="R57" s="391"/>
      <c r="S57" s="391"/>
      <c r="T57" s="391"/>
      <c r="U57" s="391"/>
      <c r="V57" s="391"/>
      <c r="W57" s="391"/>
      <c r="X57" s="391"/>
      <c r="Y57" s="210"/>
      <c r="Z57" s="210"/>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210"/>
      <c r="BT57" s="297"/>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row>
    <row r="58" spans="2:104" s="233" customFormat="1" ht="20.100000000000001" customHeight="1">
      <c r="B58" s="210"/>
      <c r="C58" s="296"/>
      <c r="D58" s="210"/>
      <c r="E58" s="732" t="s">
        <v>3</v>
      </c>
      <c r="F58" s="732"/>
      <c r="G58" s="732"/>
      <c r="H58" s="391" t="s">
        <v>358</v>
      </c>
      <c r="I58" s="391"/>
      <c r="J58" s="391"/>
      <c r="K58" s="391"/>
      <c r="L58" s="391"/>
      <c r="M58" s="391"/>
      <c r="N58" s="391"/>
      <c r="O58" s="391"/>
      <c r="P58" s="391"/>
      <c r="Q58" s="732" t="s">
        <v>3</v>
      </c>
      <c r="R58" s="732"/>
      <c r="S58" s="732"/>
      <c r="T58" s="391" t="s">
        <v>359</v>
      </c>
      <c r="U58" s="391"/>
      <c r="V58" s="391"/>
      <c r="W58" s="391"/>
      <c r="X58" s="391"/>
      <c r="Y58" s="391"/>
      <c r="Z58" s="391"/>
      <c r="AA58" s="732" t="s">
        <v>3</v>
      </c>
      <c r="AB58" s="732"/>
      <c r="AC58" s="732"/>
      <c r="AD58" s="391" t="s">
        <v>360</v>
      </c>
      <c r="AE58" s="391"/>
      <c r="AF58" s="391"/>
      <c r="AG58" s="391"/>
      <c r="AH58" s="391"/>
      <c r="AI58" s="732" t="s">
        <v>3</v>
      </c>
      <c r="AJ58" s="732"/>
      <c r="AK58" s="732"/>
      <c r="AL58" s="391" t="s">
        <v>361</v>
      </c>
      <c r="AM58" s="391"/>
      <c r="AN58" s="391"/>
      <c r="AO58" s="391"/>
      <c r="AP58" s="391"/>
      <c r="AQ58" s="391"/>
      <c r="AR58" s="391"/>
      <c r="AS58" s="391"/>
      <c r="AT58" s="391"/>
      <c r="AU58" s="391"/>
      <c r="AV58" s="391"/>
      <c r="AW58" s="391"/>
      <c r="AX58" s="391"/>
      <c r="AY58" s="391"/>
      <c r="AZ58" s="391"/>
      <c r="BA58" s="391"/>
      <c r="BB58" s="391"/>
      <c r="BC58" s="391"/>
      <c r="BD58" s="391"/>
      <c r="BE58" s="391"/>
      <c r="BF58" s="732" t="s">
        <v>3</v>
      </c>
      <c r="BG58" s="732"/>
      <c r="BH58" s="732"/>
      <c r="BI58" s="391" t="s">
        <v>30</v>
      </c>
      <c r="BJ58" s="391"/>
      <c r="BK58" s="391"/>
      <c r="BL58" s="391"/>
      <c r="BM58" s="391"/>
      <c r="BN58" s="210"/>
      <c r="BO58" s="210"/>
      <c r="BP58" s="210"/>
      <c r="BQ58" s="210"/>
      <c r="BR58" s="210"/>
      <c r="BS58" s="210"/>
      <c r="BT58" s="297"/>
      <c r="BU58" s="210"/>
      <c r="BV58" s="210"/>
      <c r="BW58" s="391"/>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row>
    <row r="59" spans="2:104" s="233" customFormat="1" ht="20.100000000000001" customHeight="1">
      <c r="B59" s="210"/>
      <c r="C59" s="296"/>
      <c r="D59" s="387"/>
      <c r="E59" s="220" t="s">
        <v>363</v>
      </c>
      <c r="F59" s="220"/>
      <c r="G59" s="220"/>
      <c r="H59" s="220"/>
      <c r="I59" s="220"/>
      <c r="J59" s="220"/>
      <c r="K59" s="220"/>
      <c r="L59" s="220"/>
      <c r="M59" s="220"/>
      <c r="N59" s="220"/>
      <c r="O59" s="220"/>
      <c r="P59" s="220"/>
      <c r="Q59" s="220"/>
      <c r="R59" s="220"/>
      <c r="S59" s="220"/>
      <c r="T59" s="220"/>
      <c r="U59" s="220"/>
      <c r="V59" s="732" t="s">
        <v>3</v>
      </c>
      <c r="W59" s="732"/>
      <c r="X59" s="732"/>
      <c r="Y59" s="391" t="s">
        <v>110</v>
      </c>
      <c r="Z59" s="391"/>
      <c r="AA59" s="391" t="s">
        <v>4</v>
      </c>
      <c r="BT59" s="297"/>
      <c r="BV59" s="391" t="s">
        <v>5</v>
      </c>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row>
    <row r="60" spans="2:104" s="233" customFormat="1" ht="20.100000000000001" customHeight="1">
      <c r="B60" s="210"/>
      <c r="C60" s="296"/>
      <c r="D60" s="210"/>
      <c r="E60" s="387"/>
      <c r="F60" s="387"/>
      <c r="G60" s="387"/>
      <c r="H60" s="391"/>
      <c r="I60" s="391"/>
      <c r="J60" s="391"/>
      <c r="K60" s="391"/>
      <c r="L60" s="391"/>
      <c r="M60" s="391"/>
      <c r="N60" s="391"/>
      <c r="O60" s="391"/>
      <c r="P60" s="391"/>
      <c r="Q60" s="387"/>
      <c r="R60" s="387"/>
      <c r="S60" s="387"/>
      <c r="T60" s="387"/>
      <c r="U60" s="387"/>
      <c r="V60" s="732" t="s">
        <v>3</v>
      </c>
      <c r="W60" s="732"/>
      <c r="X60" s="732"/>
      <c r="Y60" s="391" t="s">
        <v>109</v>
      </c>
      <c r="Z60" s="391"/>
      <c r="AA60" s="391"/>
      <c r="AB60" s="391"/>
      <c r="AC60" s="391"/>
      <c r="AD60" s="387"/>
      <c r="AE60" s="387"/>
      <c r="AF60" s="387"/>
      <c r="AG60" s="391"/>
      <c r="AH60" s="391"/>
      <c r="AI60" s="391"/>
      <c r="AJ60" s="391"/>
      <c r="AK60" s="391"/>
      <c r="AL60" s="387"/>
      <c r="AM60" s="387"/>
      <c r="AN60" s="387"/>
      <c r="AO60" s="391"/>
      <c r="AP60" s="391"/>
      <c r="AQ60" s="391"/>
      <c r="AR60" s="391"/>
      <c r="AS60" s="391"/>
      <c r="AT60" s="391"/>
      <c r="AU60" s="391"/>
      <c r="AV60" s="391"/>
      <c r="AW60" s="391"/>
      <c r="AX60" s="391"/>
      <c r="AY60" s="391"/>
      <c r="AZ60" s="391"/>
      <c r="BA60" s="391"/>
      <c r="BB60" s="391"/>
      <c r="BC60" s="391"/>
      <c r="BD60" s="391"/>
      <c r="BE60" s="387"/>
      <c r="BF60" s="387"/>
      <c r="BG60" s="387"/>
      <c r="BH60" s="391"/>
      <c r="BI60" s="391"/>
      <c r="BJ60" s="391"/>
      <c r="BK60" s="391"/>
      <c r="BL60" s="391"/>
      <c r="BM60" s="391"/>
      <c r="BN60" s="391"/>
      <c r="BO60" s="391"/>
      <c r="BP60" s="391"/>
      <c r="BQ60" s="391"/>
      <c r="BR60" s="391"/>
      <c r="BS60" s="391"/>
      <c r="BT60" s="403"/>
      <c r="BU60" s="407"/>
      <c r="BV60" s="403"/>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row>
    <row r="61" spans="2:104" s="233" customFormat="1" ht="20.100000000000001" customHeight="1">
      <c r="B61" s="210"/>
      <c r="C61" s="298"/>
      <c r="D61" s="389"/>
      <c r="E61" s="210" t="s">
        <v>362</v>
      </c>
      <c r="F61" s="268"/>
      <c r="G61" s="268"/>
      <c r="H61" s="390"/>
      <c r="I61" s="390"/>
      <c r="J61" s="390"/>
      <c r="K61" s="390"/>
      <c r="L61" s="390"/>
      <c r="M61" s="390"/>
      <c r="N61" s="390"/>
      <c r="O61" s="390"/>
      <c r="P61" s="390"/>
      <c r="Q61" s="390"/>
      <c r="R61" s="268"/>
      <c r="S61" s="268"/>
      <c r="T61" s="390"/>
      <c r="U61" s="390"/>
      <c r="V61" s="390"/>
      <c r="W61" s="390"/>
      <c r="X61" s="390"/>
      <c r="Y61" s="390"/>
      <c r="Z61" s="210"/>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297"/>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row>
    <row r="62" spans="2:104" s="233" customFormat="1" ht="20.100000000000001" customHeight="1">
      <c r="B62" s="210"/>
      <c r="C62" s="298"/>
      <c r="D62" s="389"/>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c r="BA62" s="735"/>
      <c r="BB62" s="735"/>
      <c r="BC62" s="735"/>
      <c r="BD62" s="735"/>
      <c r="BE62" s="735"/>
      <c r="BF62" s="735"/>
      <c r="BG62" s="735"/>
      <c r="BH62" s="735"/>
      <c r="BI62" s="735"/>
      <c r="BJ62" s="735"/>
      <c r="BK62" s="735"/>
      <c r="BL62" s="735"/>
      <c r="BM62" s="735"/>
      <c r="BN62" s="735"/>
      <c r="BO62" s="735"/>
      <c r="BP62" s="735"/>
      <c r="BQ62" s="735"/>
      <c r="BR62" s="735"/>
      <c r="BS62" s="735"/>
      <c r="BT62" s="297"/>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row>
    <row r="63" spans="2:104" s="233" customFormat="1" ht="6.75" customHeight="1">
      <c r="B63" s="210"/>
      <c r="C63" s="299"/>
      <c r="D63" s="300"/>
      <c r="E63" s="221"/>
      <c r="F63" s="417"/>
      <c r="G63" s="417"/>
      <c r="H63" s="398"/>
      <c r="I63" s="398"/>
      <c r="J63" s="398"/>
      <c r="K63" s="398"/>
      <c r="L63" s="398"/>
      <c r="M63" s="398"/>
      <c r="N63" s="398"/>
      <c r="O63" s="398"/>
      <c r="P63" s="398"/>
      <c r="Q63" s="398"/>
      <c r="R63" s="417"/>
      <c r="S63" s="417"/>
      <c r="T63" s="398"/>
      <c r="U63" s="398"/>
      <c r="V63" s="398"/>
      <c r="W63" s="398"/>
      <c r="X63" s="398"/>
      <c r="Y63" s="398"/>
      <c r="Z63" s="221"/>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01"/>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row>
    <row r="64" spans="2:104" s="233" customFormat="1" ht="20.100000000000001" customHeight="1">
      <c r="B64" s="210"/>
      <c r="C64" s="294"/>
      <c r="D64" s="215"/>
      <c r="E64" s="740" t="s">
        <v>353</v>
      </c>
      <c r="F64" s="740"/>
      <c r="G64" s="740"/>
      <c r="H64" s="740"/>
      <c r="I64" s="740"/>
      <c r="J64" s="740"/>
      <c r="K64" s="740"/>
      <c r="L64" s="740"/>
      <c r="M64" s="740"/>
      <c r="N64" s="740"/>
      <c r="O64" s="740"/>
      <c r="P64" s="740"/>
      <c r="Q64" s="740"/>
      <c r="R64" s="740"/>
      <c r="S64" s="740"/>
      <c r="T64" s="740"/>
      <c r="U64" s="740"/>
      <c r="V64" s="740"/>
      <c r="W64" s="740"/>
      <c r="X64" s="740"/>
      <c r="Y64" s="215" t="s">
        <v>4</v>
      </c>
      <c r="Z64" s="215"/>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0"/>
      <c r="AY64" s="740"/>
      <c r="AZ64" s="740"/>
      <c r="BA64" s="740"/>
      <c r="BB64" s="740"/>
      <c r="BC64" s="740"/>
      <c r="BD64" s="740"/>
      <c r="BE64" s="740"/>
      <c r="BF64" s="740"/>
      <c r="BG64" s="740"/>
      <c r="BH64" s="740"/>
      <c r="BI64" s="740"/>
      <c r="BJ64" s="740"/>
      <c r="BK64" s="740"/>
      <c r="BL64" s="740"/>
      <c r="BM64" s="740"/>
      <c r="BN64" s="740"/>
      <c r="BO64" s="740"/>
      <c r="BP64" s="740"/>
      <c r="BQ64" s="740"/>
      <c r="BR64" s="740"/>
      <c r="BS64" s="215" t="s">
        <v>5</v>
      </c>
      <c r="BT64" s="295"/>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row>
    <row r="65" spans="2:104" s="233" customFormat="1" ht="20.100000000000001" customHeight="1">
      <c r="B65" s="210"/>
      <c r="C65" s="296"/>
      <c r="D65" s="210"/>
      <c r="E65" s="734" t="s">
        <v>306</v>
      </c>
      <c r="F65" s="734"/>
      <c r="G65" s="734"/>
      <c r="H65" s="734"/>
      <c r="I65" s="734"/>
      <c r="J65" s="734"/>
      <c r="K65" s="734"/>
      <c r="L65" s="734"/>
      <c r="M65" s="734"/>
      <c r="N65" s="734"/>
      <c r="O65" s="734"/>
      <c r="P65" s="734"/>
      <c r="Q65" s="734"/>
      <c r="R65" s="732" t="s">
        <v>80</v>
      </c>
      <c r="S65" s="732"/>
      <c r="T65" s="732"/>
      <c r="U65" s="734" t="s">
        <v>110</v>
      </c>
      <c r="V65" s="734"/>
      <c r="W65" s="734"/>
      <c r="X65" s="210"/>
      <c r="Y65" s="385"/>
      <c r="Z65" s="732" t="s">
        <v>3</v>
      </c>
      <c r="AA65" s="732"/>
      <c r="AB65" s="732"/>
      <c r="AC65" s="734" t="s">
        <v>109</v>
      </c>
      <c r="AD65" s="734"/>
      <c r="AE65" s="734"/>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97"/>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row>
    <row r="66" spans="2:104" s="233" customFormat="1" ht="20.100000000000001" customHeight="1">
      <c r="B66" s="210"/>
      <c r="C66" s="296"/>
      <c r="D66" s="210"/>
      <c r="E66" s="732" t="s">
        <v>3</v>
      </c>
      <c r="F66" s="732"/>
      <c r="G66" s="732"/>
      <c r="H66" s="391" t="s">
        <v>355</v>
      </c>
      <c r="I66" s="391"/>
      <c r="J66" s="391"/>
      <c r="K66" s="391"/>
      <c r="L66" s="391"/>
      <c r="M66" s="391"/>
      <c r="N66" s="391"/>
      <c r="O66" s="391"/>
      <c r="P66" s="391"/>
      <c r="Q66" s="391"/>
      <c r="R66" s="732" t="s">
        <v>3</v>
      </c>
      <c r="S66" s="732"/>
      <c r="T66" s="732"/>
      <c r="U66" s="391" t="s">
        <v>356</v>
      </c>
      <c r="V66" s="391"/>
      <c r="W66" s="391"/>
      <c r="X66" s="391"/>
      <c r="Y66" s="210"/>
      <c r="Z66" s="210"/>
      <c r="AA66" s="391"/>
      <c r="AB66" s="391"/>
      <c r="AC66" s="391"/>
      <c r="AD66" s="391"/>
      <c r="AE66" s="391"/>
      <c r="AF66" s="391"/>
      <c r="AG66" s="731" t="s">
        <v>456</v>
      </c>
      <c r="AH66" s="731"/>
      <c r="AI66" s="731"/>
      <c r="AJ66" s="731"/>
      <c r="AK66" s="731"/>
      <c r="AL66" s="731"/>
      <c r="AM66" s="731"/>
      <c r="AN66" s="731"/>
      <c r="AO66" s="731"/>
      <c r="AP66" s="731"/>
      <c r="AQ66" s="731"/>
      <c r="AR66" s="731"/>
      <c r="AS66" s="731"/>
      <c r="AT66" s="389"/>
      <c r="AU66" s="389"/>
      <c r="AV66" s="732" t="s">
        <v>3</v>
      </c>
      <c r="AW66" s="732"/>
      <c r="AX66" s="732"/>
      <c r="AY66" s="391" t="s">
        <v>110</v>
      </c>
      <c r="AZ66" s="391"/>
      <c r="BA66" s="391"/>
      <c r="BB66" s="210"/>
      <c r="BC66" s="732" t="s">
        <v>3</v>
      </c>
      <c r="BD66" s="732"/>
      <c r="BE66" s="732"/>
      <c r="BF66" s="391" t="s">
        <v>109</v>
      </c>
      <c r="BG66" s="391"/>
      <c r="BH66" s="391"/>
      <c r="BI66" s="391"/>
      <c r="BJ66" s="391"/>
      <c r="BK66" s="391"/>
      <c r="BL66" s="391"/>
      <c r="BM66" s="391"/>
      <c r="BN66" s="391"/>
      <c r="BO66" s="391"/>
      <c r="BP66" s="391"/>
      <c r="BQ66" s="391"/>
      <c r="BR66" s="391"/>
      <c r="BS66" s="391"/>
      <c r="BT66" s="403"/>
      <c r="BU66" s="391"/>
      <c r="BV66" s="403"/>
      <c r="BW66" s="391"/>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row>
    <row r="67" spans="2:104" s="233" customFormat="1" ht="20.100000000000001" customHeight="1">
      <c r="B67" s="210"/>
      <c r="C67" s="296"/>
      <c r="D67" s="210"/>
      <c r="E67" s="732" t="s">
        <v>3</v>
      </c>
      <c r="F67" s="732"/>
      <c r="G67" s="732"/>
      <c r="H67" s="733" t="s">
        <v>241</v>
      </c>
      <c r="I67" s="733"/>
      <c r="J67" s="733"/>
      <c r="K67" s="733"/>
      <c r="L67" s="733"/>
      <c r="M67" s="733"/>
      <c r="N67" s="733"/>
      <c r="O67" s="733"/>
      <c r="P67" s="733"/>
      <c r="Q67" s="733"/>
      <c r="R67" s="732" t="s">
        <v>80</v>
      </c>
      <c r="S67" s="732"/>
      <c r="T67" s="732"/>
      <c r="U67" s="733" t="s">
        <v>30</v>
      </c>
      <c r="V67" s="733"/>
      <c r="W67" s="733"/>
      <c r="X67" s="733"/>
      <c r="Y67" s="733"/>
      <c r="Z67" s="733"/>
      <c r="AA67" s="733"/>
      <c r="AB67" s="210" t="s">
        <v>4</v>
      </c>
      <c r="AC67" s="734"/>
      <c r="AD67" s="734"/>
      <c r="AE67" s="734"/>
      <c r="AF67" s="734"/>
      <c r="AG67" s="734"/>
      <c r="AH67" s="734"/>
      <c r="AI67" s="734"/>
      <c r="AJ67" s="734"/>
      <c r="AK67" s="734"/>
      <c r="AL67" s="734"/>
      <c r="AM67" s="734"/>
      <c r="AN67" s="734"/>
      <c r="AO67" s="734"/>
      <c r="AP67" s="734"/>
      <c r="AQ67" s="734"/>
      <c r="AR67" s="734"/>
      <c r="AS67" s="734"/>
      <c r="AT67" s="734"/>
      <c r="AU67" s="734"/>
      <c r="AV67" s="734"/>
      <c r="AW67" s="734"/>
      <c r="AX67" s="734"/>
      <c r="AY67" s="734"/>
      <c r="AZ67" s="734"/>
      <c r="BA67" s="734"/>
      <c r="BB67" s="734"/>
      <c r="BC67" s="734"/>
      <c r="BD67" s="734"/>
      <c r="BE67" s="734"/>
      <c r="BF67" s="734"/>
      <c r="BG67" s="734"/>
      <c r="BH67" s="734"/>
      <c r="BI67" s="734"/>
      <c r="BJ67" s="734"/>
      <c r="BK67" s="734"/>
      <c r="BL67" s="734"/>
      <c r="BM67" s="734"/>
      <c r="BN67" s="734"/>
      <c r="BO67" s="734"/>
      <c r="BP67" s="734"/>
      <c r="BQ67" s="734"/>
      <c r="BR67" s="734"/>
      <c r="BS67" s="210" t="s">
        <v>5</v>
      </c>
      <c r="BT67" s="297"/>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row>
    <row r="68" spans="2:104" s="233" customFormat="1" ht="20.100000000000001" customHeight="1">
      <c r="B68" s="210"/>
      <c r="C68" s="296"/>
      <c r="D68" s="210"/>
      <c r="E68" s="734" t="s">
        <v>357</v>
      </c>
      <c r="F68" s="734"/>
      <c r="G68" s="734"/>
      <c r="H68" s="734"/>
      <c r="I68" s="734"/>
      <c r="J68" s="734"/>
      <c r="K68" s="734"/>
      <c r="L68" s="734"/>
      <c r="M68" s="734"/>
      <c r="N68" s="734"/>
      <c r="O68" s="734"/>
      <c r="P68" s="734"/>
      <c r="Q68" s="734"/>
      <c r="R68" s="391"/>
      <c r="S68" s="391"/>
      <c r="T68" s="391"/>
      <c r="U68" s="391"/>
      <c r="V68" s="391"/>
      <c r="W68" s="391"/>
      <c r="X68" s="391"/>
      <c r="Y68" s="210"/>
      <c r="Z68" s="210"/>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210"/>
      <c r="BT68" s="297"/>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row>
    <row r="69" spans="2:104" s="233" customFormat="1" ht="20.100000000000001" customHeight="1">
      <c r="B69" s="210"/>
      <c r="C69" s="296"/>
      <c r="D69" s="210"/>
      <c r="E69" s="732" t="s">
        <v>3</v>
      </c>
      <c r="F69" s="732"/>
      <c r="G69" s="732"/>
      <c r="H69" s="391" t="s">
        <v>358</v>
      </c>
      <c r="I69" s="391"/>
      <c r="J69" s="391"/>
      <c r="K69" s="391"/>
      <c r="L69" s="391"/>
      <c r="M69" s="391"/>
      <c r="N69" s="391"/>
      <c r="O69" s="391"/>
      <c r="P69" s="391"/>
      <c r="Q69" s="732" t="s">
        <v>3</v>
      </c>
      <c r="R69" s="732"/>
      <c r="S69" s="732"/>
      <c r="T69" s="391" t="s">
        <v>359</v>
      </c>
      <c r="U69" s="391"/>
      <c r="V69" s="391"/>
      <c r="W69" s="391"/>
      <c r="X69" s="391"/>
      <c r="Y69" s="391"/>
      <c r="Z69" s="391"/>
      <c r="AA69" s="732" t="s">
        <v>3</v>
      </c>
      <c r="AB69" s="732"/>
      <c r="AC69" s="732"/>
      <c r="AD69" s="391" t="s">
        <v>360</v>
      </c>
      <c r="AE69" s="391"/>
      <c r="AF69" s="391"/>
      <c r="AG69" s="391"/>
      <c r="AH69" s="391"/>
      <c r="AI69" s="732" t="s">
        <v>3</v>
      </c>
      <c r="AJ69" s="732"/>
      <c r="AK69" s="732"/>
      <c r="AL69" s="391" t="s">
        <v>361</v>
      </c>
      <c r="AM69" s="391"/>
      <c r="AN69" s="391"/>
      <c r="AO69" s="391"/>
      <c r="AP69" s="391"/>
      <c r="AQ69" s="391"/>
      <c r="AR69" s="391"/>
      <c r="AS69" s="391"/>
      <c r="AT69" s="391"/>
      <c r="AU69" s="391"/>
      <c r="AV69" s="391"/>
      <c r="AW69" s="391"/>
      <c r="AX69" s="391"/>
      <c r="AY69" s="391"/>
      <c r="AZ69" s="391"/>
      <c r="BA69" s="391"/>
      <c r="BB69" s="391"/>
      <c r="BC69" s="391"/>
      <c r="BD69" s="391"/>
      <c r="BE69" s="391"/>
      <c r="BF69" s="732" t="s">
        <v>3</v>
      </c>
      <c r="BG69" s="732"/>
      <c r="BH69" s="732"/>
      <c r="BI69" s="391" t="s">
        <v>30</v>
      </c>
      <c r="BJ69" s="391"/>
      <c r="BK69" s="391"/>
      <c r="BL69" s="391"/>
      <c r="BM69" s="391"/>
      <c r="BN69" s="210"/>
      <c r="BO69" s="210"/>
      <c r="BP69" s="210"/>
      <c r="BQ69" s="210"/>
      <c r="BR69" s="210"/>
      <c r="BS69" s="210"/>
      <c r="BT69" s="297"/>
      <c r="BU69" s="210"/>
      <c r="BV69" s="210"/>
      <c r="BW69" s="391"/>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row>
    <row r="70" spans="2:104" s="233" customFormat="1" ht="20.100000000000001" customHeight="1">
      <c r="B70" s="210"/>
      <c r="C70" s="296"/>
      <c r="D70" s="387"/>
      <c r="E70" s="220" t="s">
        <v>363</v>
      </c>
      <c r="F70" s="220"/>
      <c r="G70" s="220"/>
      <c r="H70" s="220"/>
      <c r="I70" s="220"/>
      <c r="J70" s="220"/>
      <c r="K70" s="220"/>
      <c r="L70" s="220"/>
      <c r="M70" s="220"/>
      <c r="N70" s="220"/>
      <c r="O70" s="220"/>
      <c r="P70" s="220"/>
      <c r="Q70" s="220"/>
      <c r="R70" s="220"/>
      <c r="S70" s="220"/>
      <c r="T70" s="220"/>
      <c r="U70" s="220"/>
      <c r="V70" s="732" t="s">
        <v>3</v>
      </c>
      <c r="W70" s="732"/>
      <c r="X70" s="732"/>
      <c r="Y70" s="391" t="s">
        <v>110</v>
      </c>
      <c r="Z70" s="391"/>
      <c r="AA70" s="391" t="s">
        <v>4</v>
      </c>
      <c r="BT70" s="297"/>
      <c r="BV70" s="391" t="s">
        <v>5</v>
      </c>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row>
    <row r="71" spans="2:104" s="233" customFormat="1" ht="20.100000000000001" customHeight="1">
      <c r="B71" s="210"/>
      <c r="C71" s="296"/>
      <c r="D71" s="210"/>
      <c r="E71" s="387"/>
      <c r="F71" s="387"/>
      <c r="G71" s="387"/>
      <c r="H71" s="391"/>
      <c r="I71" s="391"/>
      <c r="J71" s="391"/>
      <c r="K71" s="391"/>
      <c r="L71" s="391"/>
      <c r="M71" s="391"/>
      <c r="N71" s="391"/>
      <c r="O71" s="391"/>
      <c r="P71" s="391"/>
      <c r="Q71" s="387"/>
      <c r="R71" s="387"/>
      <c r="S71" s="387"/>
      <c r="T71" s="387"/>
      <c r="U71" s="387"/>
      <c r="V71" s="732" t="s">
        <v>3</v>
      </c>
      <c r="W71" s="732"/>
      <c r="X71" s="732"/>
      <c r="Y71" s="391" t="s">
        <v>109</v>
      </c>
      <c r="Z71" s="391"/>
      <c r="AA71" s="391"/>
      <c r="AB71" s="391"/>
      <c r="AC71" s="391"/>
      <c r="AD71" s="387"/>
      <c r="AE71" s="387"/>
      <c r="AF71" s="387"/>
      <c r="AG71" s="391"/>
      <c r="AH71" s="391"/>
      <c r="AI71" s="391"/>
      <c r="AJ71" s="391"/>
      <c r="AK71" s="391"/>
      <c r="AL71" s="387"/>
      <c r="AM71" s="387"/>
      <c r="AN71" s="387"/>
      <c r="AO71" s="391"/>
      <c r="AP71" s="391"/>
      <c r="AQ71" s="391"/>
      <c r="AR71" s="391"/>
      <c r="AS71" s="391"/>
      <c r="AT71" s="391"/>
      <c r="AU71" s="391"/>
      <c r="AV71" s="391"/>
      <c r="AW71" s="391"/>
      <c r="AX71" s="391"/>
      <c r="AY71" s="391"/>
      <c r="AZ71" s="391"/>
      <c r="BA71" s="391"/>
      <c r="BB71" s="391"/>
      <c r="BC71" s="391"/>
      <c r="BD71" s="391"/>
      <c r="BE71" s="387"/>
      <c r="BF71" s="387"/>
      <c r="BG71" s="387"/>
      <c r="BH71" s="391"/>
      <c r="BI71" s="391"/>
      <c r="BJ71" s="391"/>
      <c r="BK71" s="391"/>
      <c r="BL71" s="391"/>
      <c r="BM71" s="391"/>
      <c r="BN71" s="391"/>
      <c r="BO71" s="391"/>
      <c r="BP71" s="391"/>
      <c r="BQ71" s="391"/>
      <c r="BR71" s="391"/>
      <c r="BS71" s="391"/>
      <c r="BT71" s="403"/>
      <c r="BU71" s="407"/>
      <c r="BV71" s="403"/>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row>
    <row r="72" spans="2:104" s="233" customFormat="1" ht="20.100000000000001" customHeight="1">
      <c r="B72" s="210"/>
      <c r="C72" s="298"/>
      <c r="D72" s="389"/>
      <c r="E72" s="210" t="s">
        <v>362</v>
      </c>
      <c r="F72" s="268"/>
      <c r="G72" s="268"/>
      <c r="H72" s="390"/>
      <c r="I72" s="390"/>
      <c r="J72" s="390"/>
      <c r="K72" s="390"/>
      <c r="L72" s="390"/>
      <c r="M72" s="390"/>
      <c r="N72" s="390"/>
      <c r="O72" s="390"/>
      <c r="P72" s="390"/>
      <c r="Q72" s="390"/>
      <c r="R72" s="268"/>
      <c r="S72" s="268"/>
      <c r="T72" s="390"/>
      <c r="U72" s="390"/>
      <c r="V72" s="390"/>
      <c r="W72" s="390"/>
      <c r="X72" s="390"/>
      <c r="Y72" s="390"/>
      <c r="Z72" s="210"/>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297"/>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row>
    <row r="73" spans="2:104" s="233" customFormat="1" ht="20.100000000000001" customHeight="1">
      <c r="B73" s="210"/>
      <c r="C73" s="298"/>
      <c r="D73" s="389"/>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735"/>
      <c r="BE73" s="735"/>
      <c r="BF73" s="735"/>
      <c r="BG73" s="735"/>
      <c r="BH73" s="735"/>
      <c r="BI73" s="735"/>
      <c r="BJ73" s="735"/>
      <c r="BK73" s="735"/>
      <c r="BL73" s="735"/>
      <c r="BM73" s="735"/>
      <c r="BN73" s="735"/>
      <c r="BO73" s="735"/>
      <c r="BP73" s="735"/>
      <c r="BQ73" s="735"/>
      <c r="BR73" s="735"/>
      <c r="BS73" s="735"/>
      <c r="BT73" s="297"/>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row>
    <row r="74" spans="2:104" s="233" customFormat="1" ht="6.75" customHeight="1">
      <c r="B74" s="210"/>
      <c r="C74" s="299"/>
      <c r="D74" s="300"/>
      <c r="E74" s="221"/>
      <c r="F74" s="417"/>
      <c r="G74" s="417"/>
      <c r="H74" s="398"/>
      <c r="I74" s="398"/>
      <c r="J74" s="398"/>
      <c r="K74" s="398"/>
      <c r="L74" s="398"/>
      <c r="M74" s="398"/>
      <c r="N74" s="398"/>
      <c r="O74" s="398"/>
      <c r="P74" s="398"/>
      <c r="Q74" s="398"/>
      <c r="R74" s="417"/>
      <c r="S74" s="417"/>
      <c r="T74" s="398"/>
      <c r="U74" s="398"/>
      <c r="V74" s="398"/>
      <c r="W74" s="398"/>
      <c r="X74" s="398"/>
      <c r="Y74" s="398"/>
      <c r="Z74" s="221"/>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01"/>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c r="CR74" s="210"/>
      <c r="CS74" s="210"/>
      <c r="CT74" s="210"/>
      <c r="CU74" s="210"/>
    </row>
    <row r="75" spans="2:104" s="233" customFormat="1" ht="20.100000000000001" customHeight="1">
      <c r="B75" s="210"/>
      <c r="C75" s="294"/>
      <c r="D75" s="215"/>
      <c r="E75" s="740" t="s">
        <v>353</v>
      </c>
      <c r="F75" s="740"/>
      <c r="G75" s="740"/>
      <c r="H75" s="740"/>
      <c r="I75" s="740"/>
      <c r="J75" s="740"/>
      <c r="K75" s="740"/>
      <c r="L75" s="740"/>
      <c r="M75" s="740"/>
      <c r="N75" s="740"/>
      <c r="O75" s="740"/>
      <c r="P75" s="740"/>
      <c r="Q75" s="740"/>
      <c r="R75" s="740"/>
      <c r="S75" s="740"/>
      <c r="T75" s="740"/>
      <c r="U75" s="740"/>
      <c r="V75" s="740"/>
      <c r="W75" s="740"/>
      <c r="X75" s="740"/>
      <c r="Y75" s="215" t="s">
        <v>4</v>
      </c>
      <c r="Z75" s="215"/>
      <c r="AA75" s="740"/>
      <c r="AB75" s="740"/>
      <c r="AC75" s="740"/>
      <c r="AD75" s="740"/>
      <c r="AE75" s="740"/>
      <c r="AF75" s="740"/>
      <c r="AG75" s="740"/>
      <c r="AH75" s="740"/>
      <c r="AI75" s="740"/>
      <c r="AJ75" s="740"/>
      <c r="AK75" s="740"/>
      <c r="AL75" s="740"/>
      <c r="AM75" s="740"/>
      <c r="AN75" s="740"/>
      <c r="AO75" s="740"/>
      <c r="AP75" s="740"/>
      <c r="AQ75" s="740"/>
      <c r="AR75" s="740"/>
      <c r="AS75" s="740"/>
      <c r="AT75" s="740"/>
      <c r="AU75" s="740"/>
      <c r="AV75" s="740"/>
      <c r="AW75" s="740"/>
      <c r="AX75" s="740"/>
      <c r="AY75" s="740"/>
      <c r="AZ75" s="740"/>
      <c r="BA75" s="740"/>
      <c r="BB75" s="740"/>
      <c r="BC75" s="740"/>
      <c r="BD75" s="740"/>
      <c r="BE75" s="740"/>
      <c r="BF75" s="740"/>
      <c r="BG75" s="740"/>
      <c r="BH75" s="740"/>
      <c r="BI75" s="740"/>
      <c r="BJ75" s="740"/>
      <c r="BK75" s="740"/>
      <c r="BL75" s="740"/>
      <c r="BM75" s="740"/>
      <c r="BN75" s="740"/>
      <c r="BO75" s="740"/>
      <c r="BP75" s="740"/>
      <c r="BQ75" s="740"/>
      <c r="BR75" s="740"/>
      <c r="BS75" s="215" t="s">
        <v>5</v>
      </c>
      <c r="BT75" s="295"/>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row>
    <row r="76" spans="2:104" s="233" customFormat="1" ht="20.100000000000001" customHeight="1">
      <c r="B76" s="210"/>
      <c r="C76" s="296"/>
      <c r="D76" s="210"/>
      <c r="E76" s="734" t="s">
        <v>306</v>
      </c>
      <c r="F76" s="734"/>
      <c r="G76" s="734"/>
      <c r="H76" s="734"/>
      <c r="I76" s="734"/>
      <c r="J76" s="734"/>
      <c r="K76" s="734"/>
      <c r="L76" s="734"/>
      <c r="M76" s="734"/>
      <c r="N76" s="734"/>
      <c r="O76" s="734"/>
      <c r="P76" s="734"/>
      <c r="Q76" s="734"/>
      <c r="R76" s="732" t="s">
        <v>80</v>
      </c>
      <c r="S76" s="732"/>
      <c r="T76" s="732"/>
      <c r="U76" s="734" t="s">
        <v>110</v>
      </c>
      <c r="V76" s="734"/>
      <c r="W76" s="734"/>
      <c r="X76" s="210"/>
      <c r="Y76" s="385"/>
      <c r="Z76" s="732" t="s">
        <v>3</v>
      </c>
      <c r="AA76" s="732"/>
      <c r="AB76" s="732"/>
      <c r="AC76" s="734" t="s">
        <v>109</v>
      </c>
      <c r="AD76" s="734"/>
      <c r="AE76" s="734"/>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97"/>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c r="CR76" s="210"/>
      <c r="CS76" s="210"/>
      <c r="CT76" s="210"/>
      <c r="CU76" s="210"/>
    </row>
    <row r="77" spans="2:104" s="233" customFormat="1" ht="20.100000000000001" customHeight="1">
      <c r="B77" s="210"/>
      <c r="C77" s="296"/>
      <c r="D77" s="210"/>
      <c r="E77" s="732" t="s">
        <v>3</v>
      </c>
      <c r="F77" s="732"/>
      <c r="G77" s="732"/>
      <c r="H77" s="391" t="s">
        <v>355</v>
      </c>
      <c r="I77" s="391"/>
      <c r="J77" s="391"/>
      <c r="K77" s="391"/>
      <c r="L77" s="391"/>
      <c r="M77" s="391"/>
      <c r="N77" s="391"/>
      <c r="O77" s="391"/>
      <c r="P77" s="391"/>
      <c r="Q77" s="391"/>
      <c r="R77" s="732" t="s">
        <v>3</v>
      </c>
      <c r="S77" s="732"/>
      <c r="T77" s="732"/>
      <c r="U77" s="391" t="s">
        <v>356</v>
      </c>
      <c r="V77" s="391"/>
      <c r="W77" s="391"/>
      <c r="X77" s="391"/>
      <c r="Y77" s="210"/>
      <c r="Z77" s="210"/>
      <c r="AA77" s="391"/>
      <c r="AB77" s="391"/>
      <c r="AC77" s="391"/>
      <c r="AD77" s="391"/>
      <c r="AE77" s="391"/>
      <c r="AF77" s="391"/>
      <c r="AG77" s="731" t="s">
        <v>456</v>
      </c>
      <c r="AH77" s="731"/>
      <c r="AI77" s="731"/>
      <c r="AJ77" s="731"/>
      <c r="AK77" s="731"/>
      <c r="AL77" s="731"/>
      <c r="AM77" s="731"/>
      <c r="AN77" s="731"/>
      <c r="AO77" s="731"/>
      <c r="AP77" s="731"/>
      <c r="AQ77" s="731"/>
      <c r="AR77" s="731"/>
      <c r="AS77" s="731"/>
      <c r="AT77" s="389"/>
      <c r="AU77" s="389"/>
      <c r="AV77" s="732" t="s">
        <v>3</v>
      </c>
      <c r="AW77" s="732"/>
      <c r="AX77" s="732"/>
      <c r="AY77" s="391" t="s">
        <v>110</v>
      </c>
      <c r="AZ77" s="391"/>
      <c r="BA77" s="391"/>
      <c r="BB77" s="210"/>
      <c r="BC77" s="732" t="s">
        <v>3</v>
      </c>
      <c r="BD77" s="732"/>
      <c r="BE77" s="732"/>
      <c r="BF77" s="391" t="s">
        <v>109</v>
      </c>
      <c r="BG77" s="391"/>
      <c r="BH77" s="391"/>
      <c r="BI77" s="391"/>
      <c r="BJ77" s="391"/>
      <c r="BK77" s="391"/>
      <c r="BL77" s="391"/>
      <c r="BM77" s="391"/>
      <c r="BN77" s="391"/>
      <c r="BO77" s="391"/>
      <c r="BP77" s="391"/>
      <c r="BQ77" s="391"/>
      <c r="BR77" s="391"/>
      <c r="BS77" s="391"/>
      <c r="BT77" s="403"/>
      <c r="BU77" s="391"/>
      <c r="BV77" s="403"/>
      <c r="BW77" s="391"/>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c r="CW77" s="210"/>
      <c r="CX77" s="210"/>
      <c r="CY77" s="210"/>
      <c r="CZ77" s="210"/>
    </row>
    <row r="78" spans="2:104" s="233" customFormat="1" ht="20.100000000000001" customHeight="1">
      <c r="B78" s="210"/>
      <c r="C78" s="296"/>
      <c r="D78" s="210"/>
      <c r="E78" s="732" t="s">
        <v>3</v>
      </c>
      <c r="F78" s="732"/>
      <c r="G78" s="732"/>
      <c r="H78" s="733" t="s">
        <v>241</v>
      </c>
      <c r="I78" s="733"/>
      <c r="J78" s="733"/>
      <c r="K78" s="733"/>
      <c r="L78" s="733"/>
      <c r="M78" s="733"/>
      <c r="N78" s="733"/>
      <c r="O78" s="733"/>
      <c r="P78" s="733"/>
      <c r="Q78" s="733"/>
      <c r="R78" s="732" t="s">
        <v>80</v>
      </c>
      <c r="S78" s="732"/>
      <c r="T78" s="732"/>
      <c r="U78" s="733" t="s">
        <v>30</v>
      </c>
      <c r="V78" s="733"/>
      <c r="W78" s="733"/>
      <c r="X78" s="733"/>
      <c r="Y78" s="733"/>
      <c r="Z78" s="733"/>
      <c r="AA78" s="733"/>
      <c r="AB78" s="210" t="s">
        <v>4</v>
      </c>
      <c r="AC78" s="734"/>
      <c r="AD78" s="734"/>
      <c r="AE78" s="734"/>
      <c r="AF78" s="734"/>
      <c r="AG78" s="734"/>
      <c r="AH78" s="734"/>
      <c r="AI78" s="734"/>
      <c r="AJ78" s="734"/>
      <c r="AK78" s="734"/>
      <c r="AL78" s="734"/>
      <c r="AM78" s="734"/>
      <c r="AN78" s="734"/>
      <c r="AO78" s="734"/>
      <c r="AP78" s="734"/>
      <c r="AQ78" s="734"/>
      <c r="AR78" s="734"/>
      <c r="AS78" s="734"/>
      <c r="AT78" s="734"/>
      <c r="AU78" s="734"/>
      <c r="AV78" s="734"/>
      <c r="AW78" s="734"/>
      <c r="AX78" s="734"/>
      <c r="AY78" s="734"/>
      <c r="AZ78" s="734"/>
      <c r="BA78" s="734"/>
      <c r="BB78" s="734"/>
      <c r="BC78" s="734"/>
      <c r="BD78" s="734"/>
      <c r="BE78" s="734"/>
      <c r="BF78" s="734"/>
      <c r="BG78" s="734"/>
      <c r="BH78" s="734"/>
      <c r="BI78" s="734"/>
      <c r="BJ78" s="734"/>
      <c r="BK78" s="734"/>
      <c r="BL78" s="734"/>
      <c r="BM78" s="734"/>
      <c r="BN78" s="734"/>
      <c r="BO78" s="734"/>
      <c r="BP78" s="734"/>
      <c r="BQ78" s="734"/>
      <c r="BR78" s="734"/>
      <c r="BS78" s="210" t="s">
        <v>5</v>
      </c>
      <c r="BT78" s="297"/>
      <c r="BU78" s="210"/>
      <c r="BV78" s="210"/>
      <c r="BW78" s="210"/>
      <c r="BX78" s="210"/>
      <c r="BY78" s="210"/>
      <c r="BZ78" s="210"/>
      <c r="CA78" s="210"/>
      <c r="CB78" s="210"/>
      <c r="CC78" s="210"/>
      <c r="CD78" s="210"/>
      <c r="CE78" s="210"/>
      <c r="CF78" s="210"/>
      <c r="CG78" s="210"/>
      <c r="CH78" s="210"/>
      <c r="CI78" s="210"/>
      <c r="CJ78" s="210"/>
      <c r="CK78" s="210"/>
      <c r="CL78" s="210"/>
      <c r="CM78" s="210"/>
      <c r="CN78" s="210"/>
      <c r="CO78" s="210"/>
      <c r="CP78" s="210"/>
      <c r="CQ78" s="210"/>
      <c r="CR78" s="210"/>
      <c r="CS78" s="210"/>
      <c r="CT78" s="210"/>
      <c r="CU78" s="210"/>
    </row>
    <row r="79" spans="2:104" s="233" customFormat="1" ht="20.100000000000001" customHeight="1">
      <c r="B79" s="210"/>
      <c r="C79" s="296"/>
      <c r="D79" s="210"/>
      <c r="E79" s="734" t="s">
        <v>357</v>
      </c>
      <c r="F79" s="734"/>
      <c r="G79" s="734"/>
      <c r="H79" s="734"/>
      <c r="I79" s="734"/>
      <c r="J79" s="734"/>
      <c r="K79" s="734"/>
      <c r="L79" s="734"/>
      <c r="M79" s="734"/>
      <c r="N79" s="734"/>
      <c r="O79" s="734"/>
      <c r="P79" s="734"/>
      <c r="Q79" s="734"/>
      <c r="R79" s="391"/>
      <c r="S79" s="391"/>
      <c r="T79" s="391"/>
      <c r="U79" s="391"/>
      <c r="V79" s="391"/>
      <c r="W79" s="391"/>
      <c r="X79" s="391"/>
      <c r="Y79" s="210"/>
      <c r="Z79" s="210"/>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c r="AZ79" s="391"/>
      <c r="BA79" s="391"/>
      <c r="BB79" s="391"/>
      <c r="BC79" s="391"/>
      <c r="BD79" s="391"/>
      <c r="BE79" s="391"/>
      <c r="BF79" s="391"/>
      <c r="BG79" s="391"/>
      <c r="BH79" s="391"/>
      <c r="BI79" s="391"/>
      <c r="BJ79" s="391"/>
      <c r="BK79" s="391"/>
      <c r="BL79" s="391"/>
      <c r="BM79" s="391"/>
      <c r="BN79" s="391"/>
      <c r="BO79" s="391"/>
      <c r="BP79" s="391"/>
      <c r="BQ79" s="391"/>
      <c r="BR79" s="391"/>
      <c r="BS79" s="210"/>
      <c r="BT79" s="297"/>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c r="CR79" s="210"/>
      <c r="CS79" s="210"/>
      <c r="CT79" s="210"/>
      <c r="CU79" s="210"/>
    </row>
    <row r="80" spans="2:104" s="233" customFormat="1" ht="20.100000000000001" customHeight="1">
      <c r="B80" s="210"/>
      <c r="C80" s="296"/>
      <c r="D80" s="210"/>
      <c r="E80" s="732" t="s">
        <v>3</v>
      </c>
      <c r="F80" s="732"/>
      <c r="G80" s="732"/>
      <c r="H80" s="391" t="s">
        <v>358</v>
      </c>
      <c r="I80" s="391"/>
      <c r="J80" s="391"/>
      <c r="K80" s="391"/>
      <c r="L80" s="391"/>
      <c r="M80" s="391"/>
      <c r="N80" s="391"/>
      <c r="O80" s="391"/>
      <c r="P80" s="391"/>
      <c r="Q80" s="732" t="s">
        <v>3</v>
      </c>
      <c r="R80" s="732"/>
      <c r="S80" s="732"/>
      <c r="T80" s="391" t="s">
        <v>359</v>
      </c>
      <c r="U80" s="391"/>
      <c r="V80" s="391"/>
      <c r="W80" s="391"/>
      <c r="X80" s="391"/>
      <c r="Y80" s="391"/>
      <c r="Z80" s="391"/>
      <c r="AA80" s="732" t="s">
        <v>3</v>
      </c>
      <c r="AB80" s="732"/>
      <c r="AC80" s="732"/>
      <c r="AD80" s="391" t="s">
        <v>360</v>
      </c>
      <c r="AE80" s="391"/>
      <c r="AF80" s="391"/>
      <c r="AG80" s="391"/>
      <c r="AH80" s="391"/>
      <c r="AI80" s="732" t="s">
        <v>3</v>
      </c>
      <c r="AJ80" s="732"/>
      <c r="AK80" s="732"/>
      <c r="AL80" s="391" t="s">
        <v>361</v>
      </c>
      <c r="AM80" s="391"/>
      <c r="AN80" s="391"/>
      <c r="AO80" s="391"/>
      <c r="AP80" s="391"/>
      <c r="AQ80" s="391"/>
      <c r="AR80" s="391"/>
      <c r="AS80" s="391"/>
      <c r="AT80" s="391"/>
      <c r="AU80" s="391"/>
      <c r="AV80" s="391"/>
      <c r="AW80" s="391"/>
      <c r="AX80" s="391"/>
      <c r="AY80" s="391"/>
      <c r="AZ80" s="391"/>
      <c r="BA80" s="391"/>
      <c r="BB80" s="391"/>
      <c r="BC80" s="391"/>
      <c r="BD80" s="391"/>
      <c r="BE80" s="391"/>
      <c r="BF80" s="732" t="s">
        <v>3</v>
      </c>
      <c r="BG80" s="732"/>
      <c r="BH80" s="732"/>
      <c r="BI80" s="391" t="s">
        <v>30</v>
      </c>
      <c r="BJ80" s="391"/>
      <c r="BK80" s="391"/>
      <c r="BL80" s="391"/>
      <c r="BM80" s="391"/>
      <c r="BN80" s="210"/>
      <c r="BO80" s="210"/>
      <c r="BP80" s="210"/>
      <c r="BQ80" s="210"/>
      <c r="BR80" s="210"/>
      <c r="BS80" s="210"/>
      <c r="BT80" s="297"/>
      <c r="BU80" s="210"/>
      <c r="BV80" s="210"/>
      <c r="BW80" s="391"/>
      <c r="BX80" s="210"/>
      <c r="BY80" s="210"/>
      <c r="BZ80" s="210"/>
      <c r="CA80" s="210"/>
      <c r="CB80" s="210"/>
      <c r="CC80" s="210"/>
      <c r="CD80" s="210"/>
      <c r="CE80" s="210"/>
      <c r="CF80" s="210"/>
      <c r="CG80" s="210"/>
      <c r="CH80" s="210"/>
      <c r="CI80" s="210"/>
      <c r="CJ80" s="210"/>
      <c r="CK80" s="210"/>
      <c r="CL80" s="210"/>
      <c r="CM80" s="210"/>
      <c r="CN80" s="210"/>
      <c r="CO80" s="210"/>
      <c r="CP80" s="210"/>
      <c r="CQ80" s="210"/>
      <c r="CR80" s="210"/>
      <c r="CS80" s="210"/>
      <c r="CT80" s="210"/>
      <c r="CU80" s="210"/>
      <c r="CV80" s="210"/>
      <c r="CW80" s="210"/>
      <c r="CX80" s="210"/>
    </row>
    <row r="81" spans="2:99" s="233" customFormat="1" ht="20.100000000000001" customHeight="1">
      <c r="B81" s="210"/>
      <c r="C81" s="296"/>
      <c r="D81" s="387"/>
      <c r="E81" s="220" t="s">
        <v>363</v>
      </c>
      <c r="F81" s="220"/>
      <c r="G81" s="220"/>
      <c r="H81" s="220"/>
      <c r="I81" s="220"/>
      <c r="J81" s="220"/>
      <c r="K81" s="220"/>
      <c r="L81" s="220"/>
      <c r="M81" s="220"/>
      <c r="N81" s="220"/>
      <c r="O81" s="220"/>
      <c r="P81" s="220"/>
      <c r="Q81" s="220"/>
      <c r="R81" s="220"/>
      <c r="S81" s="220"/>
      <c r="T81" s="220"/>
      <c r="U81" s="220"/>
      <c r="V81" s="732" t="s">
        <v>3</v>
      </c>
      <c r="W81" s="732"/>
      <c r="X81" s="732"/>
      <c r="Y81" s="391" t="s">
        <v>110</v>
      </c>
      <c r="Z81" s="391"/>
      <c r="AA81" s="391" t="s">
        <v>4</v>
      </c>
      <c r="BT81" s="297"/>
      <c r="BV81" s="391" t="s">
        <v>5</v>
      </c>
      <c r="BW81" s="210"/>
      <c r="BX81" s="210"/>
      <c r="BY81" s="210"/>
      <c r="BZ81" s="210"/>
      <c r="CA81" s="210"/>
      <c r="CB81" s="210"/>
      <c r="CC81" s="210"/>
      <c r="CD81" s="210"/>
      <c r="CE81" s="210"/>
      <c r="CF81" s="210"/>
      <c r="CG81" s="210"/>
      <c r="CH81" s="210"/>
      <c r="CI81" s="210"/>
      <c r="CJ81" s="210"/>
      <c r="CK81" s="210"/>
      <c r="CL81" s="210"/>
      <c r="CM81" s="210"/>
      <c r="CN81" s="210"/>
      <c r="CO81" s="210"/>
      <c r="CP81" s="210"/>
      <c r="CQ81" s="210"/>
      <c r="CR81" s="210"/>
      <c r="CS81" s="210"/>
      <c r="CT81" s="210"/>
      <c r="CU81" s="210"/>
    </row>
    <row r="82" spans="2:99" s="233" customFormat="1" ht="20.100000000000001" customHeight="1">
      <c r="B82" s="210"/>
      <c r="C82" s="296"/>
      <c r="D82" s="210"/>
      <c r="E82" s="387"/>
      <c r="F82" s="387"/>
      <c r="G82" s="387"/>
      <c r="H82" s="391"/>
      <c r="I82" s="391"/>
      <c r="J82" s="391"/>
      <c r="K82" s="391"/>
      <c r="L82" s="391"/>
      <c r="M82" s="391"/>
      <c r="N82" s="391"/>
      <c r="O82" s="391"/>
      <c r="P82" s="391"/>
      <c r="Q82" s="387"/>
      <c r="R82" s="387"/>
      <c r="S82" s="387"/>
      <c r="T82" s="387"/>
      <c r="U82" s="387"/>
      <c r="V82" s="732" t="s">
        <v>3</v>
      </c>
      <c r="W82" s="732"/>
      <c r="X82" s="732"/>
      <c r="Y82" s="391" t="s">
        <v>109</v>
      </c>
      <c r="Z82" s="391"/>
      <c r="AA82" s="391"/>
      <c r="AB82" s="391"/>
      <c r="AC82" s="391"/>
      <c r="AD82" s="387"/>
      <c r="AE82" s="387"/>
      <c r="AF82" s="387"/>
      <c r="AG82" s="391"/>
      <c r="AH82" s="391"/>
      <c r="AI82" s="391"/>
      <c r="AJ82" s="391"/>
      <c r="AK82" s="391"/>
      <c r="AL82" s="387"/>
      <c r="AM82" s="387"/>
      <c r="AN82" s="387"/>
      <c r="AO82" s="391"/>
      <c r="AP82" s="391"/>
      <c r="AQ82" s="391"/>
      <c r="AR82" s="391"/>
      <c r="AS82" s="391"/>
      <c r="AT82" s="391"/>
      <c r="AU82" s="391"/>
      <c r="AV82" s="391"/>
      <c r="AW82" s="391"/>
      <c r="AX82" s="391"/>
      <c r="AY82" s="391"/>
      <c r="AZ82" s="391"/>
      <c r="BA82" s="391"/>
      <c r="BB82" s="391"/>
      <c r="BC82" s="391"/>
      <c r="BD82" s="391"/>
      <c r="BE82" s="387"/>
      <c r="BF82" s="387"/>
      <c r="BG82" s="387"/>
      <c r="BH82" s="391"/>
      <c r="BI82" s="391"/>
      <c r="BJ82" s="391"/>
      <c r="BK82" s="391"/>
      <c r="BL82" s="391"/>
      <c r="BM82" s="391"/>
      <c r="BN82" s="391"/>
      <c r="BO82" s="391"/>
      <c r="BP82" s="391"/>
      <c r="BQ82" s="391"/>
      <c r="BR82" s="391"/>
      <c r="BS82" s="391"/>
      <c r="BT82" s="403"/>
      <c r="BU82" s="407"/>
      <c r="BV82" s="403"/>
      <c r="BW82" s="210"/>
      <c r="BX82" s="210"/>
      <c r="BY82" s="210"/>
      <c r="BZ82" s="210"/>
      <c r="CA82" s="210"/>
      <c r="CB82" s="210"/>
      <c r="CC82" s="210"/>
      <c r="CD82" s="210"/>
      <c r="CE82" s="210"/>
      <c r="CF82" s="210"/>
      <c r="CG82" s="210"/>
      <c r="CH82" s="210"/>
      <c r="CI82" s="210"/>
      <c r="CJ82" s="210"/>
      <c r="CK82" s="210"/>
      <c r="CL82" s="210"/>
      <c r="CM82" s="210"/>
      <c r="CN82" s="210"/>
      <c r="CO82" s="210"/>
      <c r="CP82" s="210"/>
      <c r="CQ82" s="210"/>
      <c r="CR82" s="210"/>
      <c r="CS82" s="210"/>
      <c r="CT82" s="210"/>
      <c r="CU82" s="210"/>
    </row>
    <row r="83" spans="2:99" s="233" customFormat="1" ht="20.100000000000001" customHeight="1">
      <c r="B83" s="210"/>
      <c r="C83" s="298"/>
      <c r="D83" s="389"/>
      <c r="E83" s="210" t="s">
        <v>362</v>
      </c>
      <c r="F83" s="268"/>
      <c r="G83" s="268"/>
      <c r="H83" s="390"/>
      <c r="I83" s="390"/>
      <c r="J83" s="390"/>
      <c r="K83" s="390"/>
      <c r="L83" s="390"/>
      <c r="M83" s="390"/>
      <c r="N83" s="390"/>
      <c r="O83" s="390"/>
      <c r="P83" s="390"/>
      <c r="Q83" s="390"/>
      <c r="R83" s="268"/>
      <c r="S83" s="268"/>
      <c r="T83" s="390"/>
      <c r="U83" s="390"/>
      <c r="V83" s="390"/>
      <c r="W83" s="390"/>
      <c r="X83" s="390"/>
      <c r="Y83" s="390"/>
      <c r="Z83" s="210"/>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297"/>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c r="CR83" s="210"/>
      <c r="CS83" s="210"/>
      <c r="CT83" s="210"/>
      <c r="CU83" s="210"/>
    </row>
    <row r="84" spans="2:99" s="233" customFormat="1" ht="20.100000000000001" customHeight="1">
      <c r="B84" s="210"/>
      <c r="C84" s="298"/>
      <c r="D84" s="389"/>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I84" s="735"/>
      <c r="BJ84" s="735"/>
      <c r="BK84" s="735"/>
      <c r="BL84" s="735"/>
      <c r="BM84" s="735"/>
      <c r="BN84" s="735"/>
      <c r="BO84" s="735"/>
      <c r="BP84" s="735"/>
      <c r="BQ84" s="735"/>
      <c r="BR84" s="735"/>
      <c r="BS84" s="735"/>
      <c r="BT84" s="297"/>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210"/>
      <c r="CS84" s="210"/>
      <c r="CT84" s="210"/>
      <c r="CU84" s="210"/>
    </row>
    <row r="85" spans="2:99" s="233" customFormat="1" ht="6.75" customHeight="1">
      <c r="B85" s="210"/>
      <c r="C85" s="299"/>
      <c r="D85" s="300"/>
      <c r="E85" s="221"/>
      <c r="F85" s="417"/>
      <c r="G85" s="417"/>
      <c r="H85" s="398"/>
      <c r="I85" s="398"/>
      <c r="J85" s="398"/>
      <c r="K85" s="398"/>
      <c r="L85" s="398"/>
      <c r="M85" s="398"/>
      <c r="N85" s="398"/>
      <c r="O85" s="398"/>
      <c r="P85" s="398"/>
      <c r="Q85" s="398"/>
      <c r="R85" s="417"/>
      <c r="S85" s="417"/>
      <c r="T85" s="398"/>
      <c r="U85" s="398"/>
      <c r="V85" s="398"/>
      <c r="W85" s="398"/>
      <c r="X85" s="398"/>
      <c r="Y85" s="398"/>
      <c r="Z85" s="221"/>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96"/>
      <c r="BS85" s="396"/>
      <c r="BT85" s="301"/>
      <c r="BU85" s="210"/>
      <c r="BV85" s="210"/>
      <c r="BW85" s="210"/>
      <c r="BX85" s="210"/>
      <c r="BY85" s="210"/>
      <c r="BZ85" s="210"/>
      <c r="CA85" s="210"/>
      <c r="CB85" s="210"/>
      <c r="CC85" s="210"/>
      <c r="CD85" s="210"/>
      <c r="CE85" s="210"/>
      <c r="CF85" s="210"/>
      <c r="CG85" s="210"/>
      <c r="CH85" s="210"/>
      <c r="CI85" s="210"/>
      <c r="CJ85" s="210"/>
      <c r="CK85" s="210"/>
      <c r="CL85" s="210"/>
      <c r="CM85" s="210"/>
      <c r="CN85" s="210"/>
      <c r="CO85" s="210"/>
      <c r="CP85" s="210"/>
      <c r="CQ85" s="210"/>
      <c r="CR85" s="210"/>
      <c r="CS85" s="210"/>
      <c r="CT85" s="210"/>
      <c r="CU85" s="210"/>
    </row>
    <row r="86" spans="2:99" ht="20.100000000000001" customHeight="1">
      <c r="B86" s="211"/>
      <c r="C86" s="329"/>
      <c r="D86" s="329"/>
      <c r="E86" s="227"/>
      <c r="F86" s="268"/>
      <c r="G86" s="268"/>
      <c r="H86" s="390"/>
      <c r="I86" s="390"/>
      <c r="J86" s="390"/>
      <c r="K86" s="390"/>
      <c r="L86" s="390"/>
      <c r="M86" s="390"/>
      <c r="N86" s="390"/>
      <c r="O86" s="390"/>
      <c r="P86" s="390"/>
      <c r="Q86" s="390"/>
      <c r="R86" s="268"/>
      <c r="S86" s="268"/>
      <c r="T86" s="390"/>
      <c r="U86" s="390"/>
      <c r="V86" s="390"/>
      <c r="W86" s="390"/>
      <c r="X86" s="390"/>
      <c r="Y86" s="390"/>
      <c r="Z86" s="227"/>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211"/>
      <c r="BU86" s="211"/>
      <c r="BV86" s="211"/>
    </row>
    <row r="87" spans="2:99" ht="20.100000000000001" customHeight="1">
      <c r="B87" s="734" t="s">
        <v>427</v>
      </c>
      <c r="C87" s="734"/>
      <c r="D87" s="734"/>
      <c r="E87" s="734"/>
      <c r="F87" s="734"/>
      <c r="G87" s="734"/>
      <c r="H87" s="734"/>
      <c r="I87" s="734"/>
      <c r="J87" s="734"/>
      <c r="K87" s="734"/>
      <c r="L87" s="734"/>
      <c r="M87" s="734"/>
      <c r="N87" s="734"/>
      <c r="O87" s="734"/>
      <c r="P87" s="734"/>
      <c r="Q87" s="734"/>
      <c r="R87" s="734"/>
      <c r="S87" s="734"/>
      <c r="T87" s="734"/>
      <c r="U87" s="734"/>
      <c r="V87" s="734"/>
      <c r="W87" s="734"/>
      <c r="X87" s="734"/>
      <c r="Y87" s="734"/>
      <c r="Z87" s="734"/>
      <c r="AA87" s="734"/>
      <c r="AB87" s="734"/>
      <c r="AC87" s="734"/>
      <c r="AD87" s="734"/>
      <c r="AE87" s="734"/>
      <c r="AF87" s="734"/>
      <c r="AG87" s="734"/>
      <c r="AH87" s="734"/>
      <c r="AI87" s="734"/>
      <c r="AJ87" s="734"/>
      <c r="AK87" s="734"/>
      <c r="AL87" s="734"/>
      <c r="AM87" s="734"/>
      <c r="AN87" s="734"/>
      <c r="AO87" s="734"/>
      <c r="AP87" s="734"/>
      <c r="AQ87" s="734"/>
      <c r="AR87" s="734"/>
      <c r="AS87" s="734"/>
      <c r="AT87" s="734"/>
      <c r="AU87" s="734"/>
      <c r="AV87" s="734"/>
      <c r="AW87" s="734"/>
      <c r="AX87" s="734"/>
      <c r="AY87" s="734"/>
      <c r="AZ87" s="734"/>
      <c r="BA87" s="734"/>
      <c r="BB87" s="734"/>
      <c r="BC87" s="734"/>
      <c r="BD87" s="734"/>
      <c r="BE87" s="734"/>
      <c r="BF87" s="734"/>
      <c r="BG87" s="734"/>
      <c r="BH87" s="734"/>
      <c r="BI87" s="734"/>
      <c r="BJ87" s="734"/>
      <c r="BK87" s="734"/>
      <c r="BL87" s="734"/>
      <c r="BM87" s="734"/>
      <c r="BN87" s="734"/>
      <c r="BO87" s="734"/>
      <c r="BP87" s="734"/>
      <c r="BQ87" s="734"/>
      <c r="BR87" s="734"/>
      <c r="BS87" s="734"/>
      <c r="BT87" s="734"/>
      <c r="BV87" s="211"/>
    </row>
    <row r="88" spans="2:99" ht="20.100000000000001" customHeight="1">
      <c r="B88" s="211"/>
      <c r="C88" s="211"/>
      <c r="D88" s="735" t="s">
        <v>314</v>
      </c>
      <c r="E88" s="735"/>
      <c r="F88" s="735"/>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c r="BR88" s="735"/>
      <c r="BS88" s="735"/>
      <c r="BT88" s="735"/>
      <c r="BV88" s="211"/>
    </row>
    <row r="89" spans="2:99" s="441" customFormat="1" ht="20.100000000000001" customHeight="1">
      <c r="B89" s="442"/>
      <c r="C89" s="442"/>
      <c r="D89" s="443"/>
      <c r="E89" s="783" t="s">
        <v>3</v>
      </c>
      <c r="F89" s="783"/>
      <c r="G89" s="783"/>
      <c r="H89" s="782" t="s">
        <v>109</v>
      </c>
      <c r="I89" s="782"/>
      <c r="J89" s="782"/>
      <c r="K89" s="782"/>
      <c r="BC89" s="443"/>
      <c r="BD89" s="443"/>
      <c r="BE89" s="443"/>
      <c r="BF89" s="443"/>
      <c r="BG89" s="443"/>
      <c r="BH89" s="443"/>
      <c r="BI89" s="443"/>
      <c r="BJ89" s="443"/>
      <c r="BK89" s="443"/>
      <c r="BL89" s="443"/>
      <c r="BM89" s="443"/>
      <c r="BN89" s="443"/>
      <c r="BO89" s="443"/>
      <c r="BP89" s="443"/>
      <c r="BQ89" s="443"/>
      <c r="BR89" s="443"/>
      <c r="BS89" s="443"/>
      <c r="BT89" s="443"/>
      <c r="BV89" s="442"/>
      <c r="BW89" s="442"/>
      <c r="BX89" s="442"/>
      <c r="BY89" s="442"/>
      <c r="BZ89" s="442"/>
      <c r="CA89" s="442"/>
      <c r="CB89" s="442"/>
      <c r="CC89" s="442"/>
      <c r="CD89" s="442"/>
      <c r="CE89" s="442"/>
      <c r="CF89" s="442"/>
      <c r="CG89" s="442"/>
      <c r="CH89" s="442"/>
      <c r="CI89" s="442"/>
      <c r="CJ89" s="442"/>
      <c r="CK89" s="442"/>
      <c r="CL89" s="442"/>
      <c r="CM89" s="442"/>
      <c r="CN89" s="442"/>
      <c r="CO89" s="442"/>
      <c r="CP89" s="442"/>
      <c r="CQ89" s="442"/>
      <c r="CR89" s="442"/>
      <c r="CS89" s="442"/>
      <c r="CT89" s="442"/>
      <c r="CU89" s="442"/>
    </row>
    <row r="90" spans="2:99" s="441" customFormat="1" ht="20.100000000000001" customHeight="1">
      <c r="B90" s="442"/>
      <c r="C90" s="442"/>
      <c r="D90" s="443"/>
      <c r="E90" s="783" t="s">
        <v>80</v>
      </c>
      <c r="F90" s="783"/>
      <c r="G90" s="783"/>
      <c r="H90" s="782" t="s">
        <v>110</v>
      </c>
      <c r="I90" s="782"/>
      <c r="J90" s="782"/>
      <c r="K90" s="782"/>
      <c r="L90" s="444" t="s">
        <v>490</v>
      </c>
      <c r="N90" s="441" t="s">
        <v>491</v>
      </c>
      <c r="AP90" s="443"/>
      <c r="AQ90" s="445"/>
      <c r="AR90" s="445"/>
      <c r="AS90" s="445"/>
      <c r="AT90" s="445"/>
      <c r="AU90" s="445"/>
      <c r="AV90" s="445"/>
      <c r="AW90" s="445"/>
      <c r="AX90" s="445"/>
      <c r="AY90" s="445"/>
      <c r="AZ90" s="445"/>
      <c r="BA90" s="445"/>
      <c r="BC90" s="445"/>
      <c r="BD90" s="445"/>
      <c r="BE90" s="445"/>
      <c r="BF90" s="445"/>
      <c r="BG90" s="445"/>
      <c r="BH90" s="443"/>
      <c r="BI90" s="443"/>
      <c r="BJ90" s="443"/>
      <c r="BK90" s="443"/>
      <c r="BL90" s="443"/>
      <c r="BM90" s="443"/>
      <c r="BN90" s="443"/>
      <c r="BO90" s="442"/>
      <c r="BP90" s="442"/>
      <c r="BR90" s="442"/>
      <c r="BV90" s="442"/>
      <c r="BW90" s="442"/>
      <c r="BX90" s="442"/>
      <c r="BY90" s="442"/>
      <c r="BZ90" s="442"/>
      <c r="CA90" s="442"/>
      <c r="CB90" s="442"/>
      <c r="CC90" s="442"/>
      <c r="CD90" s="442"/>
      <c r="CE90" s="442"/>
      <c r="CF90" s="442"/>
      <c r="CG90" s="442"/>
      <c r="CH90" s="442"/>
      <c r="CI90" s="442"/>
      <c r="CJ90" s="442"/>
      <c r="CK90" s="442"/>
      <c r="CL90" s="442"/>
      <c r="CM90" s="442"/>
      <c r="CN90" s="442"/>
      <c r="CO90" s="442"/>
      <c r="CP90" s="442"/>
      <c r="CQ90" s="442"/>
      <c r="CR90" s="442"/>
      <c r="CS90" s="442"/>
      <c r="CT90" s="442"/>
    </row>
    <row r="91" spans="2:99" s="441" customFormat="1" ht="20.100000000000001" customHeight="1">
      <c r="B91" s="449"/>
      <c r="C91" s="449"/>
      <c r="D91" s="449"/>
      <c r="E91" s="449"/>
      <c r="G91" s="783" t="s">
        <v>80</v>
      </c>
      <c r="H91" s="783"/>
      <c r="I91" s="783"/>
      <c r="J91" s="441" t="s">
        <v>492</v>
      </c>
      <c r="N91" s="443"/>
      <c r="O91" s="443"/>
      <c r="P91" s="446"/>
      <c r="Q91" s="446"/>
      <c r="R91" s="443"/>
      <c r="S91" s="443"/>
      <c r="T91" s="443"/>
      <c r="U91" s="443"/>
      <c r="V91" s="443"/>
      <c r="W91" s="443"/>
      <c r="X91" s="443"/>
      <c r="Y91" s="443"/>
      <c r="Z91" s="443"/>
      <c r="AA91" s="443"/>
      <c r="AB91" s="443"/>
      <c r="AC91" s="443"/>
      <c r="AD91" s="443"/>
      <c r="AE91" s="799" t="s">
        <v>495</v>
      </c>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c r="BI91" s="799"/>
      <c r="BJ91" s="799"/>
      <c r="BK91" s="799"/>
      <c r="BL91" s="799"/>
      <c r="BM91" s="799"/>
      <c r="BN91" s="799"/>
      <c r="BO91" s="799"/>
      <c r="BP91" s="799"/>
      <c r="BQ91" s="799"/>
      <c r="BR91" s="799"/>
      <c r="BS91" s="799"/>
      <c r="BT91" s="799"/>
      <c r="BU91" s="450"/>
      <c r="BV91" s="450"/>
      <c r="BW91" s="450"/>
      <c r="BX91" s="450"/>
      <c r="BY91" s="442"/>
      <c r="BZ91" s="442"/>
      <c r="CA91" s="442"/>
      <c r="CB91" s="442"/>
      <c r="CC91" s="442"/>
      <c r="CD91" s="442"/>
      <c r="CE91" s="442"/>
      <c r="CF91" s="442"/>
      <c r="CG91" s="442"/>
      <c r="CH91" s="442"/>
      <c r="CI91" s="442"/>
      <c r="CJ91" s="442"/>
      <c r="CK91" s="442"/>
      <c r="CL91" s="442"/>
      <c r="CM91" s="442"/>
    </row>
    <row r="92" spans="2:99" s="441" customFormat="1" ht="20.100000000000001" customHeight="1">
      <c r="B92" s="442"/>
      <c r="C92" s="442"/>
      <c r="D92"/>
      <c r="E92" s="443"/>
      <c r="F92" s="443"/>
      <c r="G92" s="783" t="s">
        <v>80</v>
      </c>
      <c r="H92" s="783"/>
      <c r="I92" s="783"/>
      <c r="J92" s="448" t="s">
        <v>494</v>
      </c>
      <c r="K92" s="443"/>
      <c r="L92" s="448"/>
      <c r="M92" s="448"/>
      <c r="N92" s="448"/>
      <c r="O92" s="448"/>
      <c r="P92" s="448"/>
      <c r="Q92" s="448"/>
      <c r="R92" s="448"/>
      <c r="S92" s="448"/>
      <c r="T92" s="448"/>
      <c r="U92" s="448"/>
      <c r="V92" s="448"/>
      <c r="X92" s="448"/>
      <c r="Y92" s="443"/>
      <c r="Z92" s="443"/>
      <c r="AA92" s="443"/>
      <c r="AB92" s="443"/>
      <c r="AC92" s="447"/>
      <c r="AD92" s="447"/>
      <c r="AE92" s="447"/>
      <c r="AF92" s="448"/>
      <c r="AG92" s="443"/>
      <c r="AH92" s="448"/>
      <c r="AI92" s="448"/>
      <c r="AJ92" s="448"/>
      <c r="AK92" s="448"/>
      <c r="AL92" s="448"/>
      <c r="AM92" s="448"/>
      <c r="AN92" s="448"/>
      <c r="AO92" s="448"/>
      <c r="AP92" s="448"/>
      <c r="AQ92" s="448"/>
      <c r="AR92" s="448"/>
      <c r="AT92" s="448"/>
      <c r="AU92" s="448"/>
      <c r="AV92" s="448"/>
      <c r="AW92" s="448"/>
      <c r="AX92" s="448"/>
      <c r="AY92" s="443"/>
      <c r="AZ92" s="443"/>
      <c r="BA92" s="443"/>
      <c r="BB92" s="443"/>
      <c r="BC92" s="443"/>
      <c r="BD92" s="443"/>
      <c r="BE92" s="443"/>
      <c r="BF92" s="442"/>
      <c r="BG92" s="442"/>
      <c r="BI92" s="442"/>
      <c r="BM92" s="442"/>
      <c r="BN92" s="442"/>
      <c r="BO92" s="442"/>
      <c r="BP92" s="442"/>
      <c r="BQ92" s="442"/>
      <c r="BR92" s="442"/>
      <c r="BS92" s="442"/>
      <c r="BT92" s="442"/>
      <c r="BU92" s="442"/>
      <c r="BV92" s="442"/>
      <c r="BW92" s="442"/>
      <c r="BX92" s="442"/>
      <c r="BY92" s="442"/>
      <c r="BZ92" s="442"/>
      <c r="CA92" s="442"/>
      <c r="CB92" s="442"/>
      <c r="CC92" s="442"/>
      <c r="CD92" s="442"/>
      <c r="CE92" s="442"/>
      <c r="CF92" s="442"/>
      <c r="CG92" s="442"/>
      <c r="CH92" s="442"/>
      <c r="CI92" s="442"/>
      <c r="CJ92" s="442"/>
      <c r="CK92" s="442"/>
    </row>
    <row r="93" spans="2:99" ht="20.100000000000001" customHeight="1">
      <c r="B93" s="211"/>
      <c r="C93" s="211"/>
      <c r="D93" s="227" t="s">
        <v>315</v>
      </c>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392"/>
      <c r="BH93" s="392"/>
      <c r="BI93" s="392"/>
      <c r="BJ93" s="392"/>
      <c r="BK93" s="392"/>
      <c r="BL93" s="392"/>
      <c r="BM93" s="392"/>
      <c r="BN93" s="392"/>
      <c r="BO93" s="392"/>
      <c r="BP93" s="392"/>
      <c r="BQ93" s="392"/>
      <c r="BR93" s="392"/>
      <c r="BS93" s="392"/>
      <c r="BT93" s="211"/>
      <c r="BV93" s="211"/>
    </row>
    <row r="94" spans="2:99" ht="20.100000000000001" customHeight="1">
      <c r="B94" s="211"/>
      <c r="C94" s="294"/>
      <c r="D94" s="215"/>
      <c r="E94" s="740" t="s">
        <v>316</v>
      </c>
      <c r="F94" s="740"/>
      <c r="G94" s="740"/>
      <c r="H94" s="740"/>
      <c r="I94" s="740"/>
      <c r="J94" s="740"/>
      <c r="K94" s="740"/>
      <c r="L94" s="740"/>
      <c r="M94" s="740"/>
      <c r="N94" s="740" t="s">
        <v>31</v>
      </c>
      <c r="O94" s="740"/>
      <c r="P94" s="740"/>
      <c r="Q94" s="740"/>
      <c r="R94" s="740"/>
      <c r="S94" s="740"/>
      <c r="T94" s="740"/>
      <c r="U94" s="740"/>
      <c r="V94" s="740"/>
      <c r="W94" s="740"/>
      <c r="X94" s="740"/>
      <c r="Y94" s="740"/>
      <c r="Z94" s="740"/>
      <c r="AA94" s="740"/>
      <c r="AB94" s="740"/>
      <c r="AC94" s="740"/>
      <c r="AD94" s="740"/>
      <c r="AE94" s="740"/>
      <c r="AF94" s="740"/>
      <c r="AG94" s="740"/>
      <c r="AH94" s="740"/>
      <c r="AI94" s="740"/>
      <c r="AJ94" s="740"/>
      <c r="AK94" s="740"/>
      <c r="AL94" s="740"/>
      <c r="AM94" s="740"/>
      <c r="AN94" s="740"/>
      <c r="AO94" s="740"/>
      <c r="AP94" s="740"/>
      <c r="AQ94" s="740"/>
      <c r="AR94" s="740"/>
      <c r="AS94" s="740"/>
      <c r="AT94" s="740"/>
      <c r="AU94" s="740"/>
      <c r="AV94" s="740"/>
      <c r="AW94" s="740"/>
      <c r="AX94" s="740"/>
      <c r="AY94" s="740"/>
      <c r="AZ94" s="740"/>
      <c r="BA94" s="740"/>
      <c r="BB94" s="740"/>
      <c r="BC94" s="740"/>
      <c r="BD94" s="740"/>
      <c r="BE94" s="740"/>
      <c r="BF94" s="740"/>
      <c r="BG94" s="740"/>
      <c r="BH94" s="740"/>
      <c r="BI94" s="740"/>
      <c r="BJ94" s="740"/>
      <c r="BK94" s="740"/>
      <c r="BL94" s="740"/>
      <c r="BM94" s="740"/>
      <c r="BN94" s="740"/>
      <c r="BO94" s="740"/>
      <c r="BP94" s="740"/>
      <c r="BQ94" s="740"/>
      <c r="BR94" s="215"/>
      <c r="BS94" s="740" t="s">
        <v>92</v>
      </c>
      <c r="BT94" s="767"/>
      <c r="BU94" s="211"/>
    </row>
    <row r="95" spans="2:99" ht="20.100000000000001" customHeight="1">
      <c r="B95" s="211"/>
      <c r="C95" s="218"/>
      <c r="D95" s="211"/>
      <c r="E95" s="211"/>
      <c r="F95" s="734" t="s">
        <v>317</v>
      </c>
      <c r="G95" s="734"/>
      <c r="H95" s="734"/>
      <c r="I95" s="734"/>
      <c r="J95" s="734"/>
      <c r="K95" s="734"/>
      <c r="L95" s="734"/>
      <c r="M95" s="734"/>
      <c r="N95" s="734"/>
      <c r="O95" s="734"/>
      <c r="P95" s="734"/>
      <c r="Q95" s="732" t="s">
        <v>3</v>
      </c>
      <c r="R95" s="732"/>
      <c r="S95" s="732"/>
      <c r="T95" s="734" t="s">
        <v>318</v>
      </c>
      <c r="U95" s="734"/>
      <c r="V95" s="734"/>
      <c r="W95" s="734"/>
      <c r="X95" s="734"/>
      <c r="Y95" s="734"/>
      <c r="Z95" s="734"/>
      <c r="AA95" s="734"/>
      <c r="AB95" s="227"/>
      <c r="AC95" s="732" t="s">
        <v>3</v>
      </c>
      <c r="AD95" s="732"/>
      <c r="AE95" s="732"/>
      <c r="AF95" s="734" t="s">
        <v>319</v>
      </c>
      <c r="AG95" s="734"/>
      <c r="AH95" s="734"/>
      <c r="AI95" s="734"/>
      <c r="AJ95" s="734"/>
      <c r="AK95" s="734"/>
      <c r="AL95" s="734"/>
      <c r="AM95" s="734"/>
      <c r="AN95" s="734"/>
      <c r="AO95" s="734"/>
      <c r="AP95" s="227" t="s">
        <v>310</v>
      </c>
      <c r="AQ95" s="227"/>
      <c r="AR95" s="734"/>
      <c r="AS95" s="734"/>
      <c r="AT95" s="734"/>
      <c r="AU95" s="734"/>
      <c r="AV95" s="734"/>
      <c r="AW95" s="734"/>
      <c r="AX95" s="734"/>
      <c r="AY95" s="734"/>
      <c r="AZ95" s="734"/>
      <c r="BA95" s="734"/>
      <c r="BB95" s="734"/>
      <c r="BC95" s="734"/>
      <c r="BD95" s="734"/>
      <c r="BE95" s="734"/>
      <c r="BF95" s="734"/>
      <c r="BG95" s="734"/>
      <c r="BH95" s="734"/>
      <c r="BI95" s="734"/>
      <c r="BJ95" s="734"/>
      <c r="BK95" s="734"/>
      <c r="BL95" s="734"/>
      <c r="BM95" s="734"/>
      <c r="BN95" s="734"/>
      <c r="BO95" s="734"/>
      <c r="BP95" s="734"/>
      <c r="BQ95" s="734"/>
      <c r="BR95" s="734"/>
      <c r="BS95" s="227" t="s">
        <v>307</v>
      </c>
      <c r="BT95" s="228"/>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row>
    <row r="96" spans="2:99" ht="20.100000000000001" customHeight="1">
      <c r="B96" s="211"/>
      <c r="C96" s="218"/>
      <c r="D96" s="392"/>
      <c r="E96" s="392"/>
      <c r="F96" s="268"/>
      <c r="G96" s="268"/>
      <c r="H96" s="302"/>
      <c r="I96" s="302"/>
      <c r="J96" s="302"/>
      <c r="K96" s="302"/>
      <c r="L96" s="392"/>
      <c r="M96" s="392"/>
      <c r="N96" s="392"/>
      <c r="O96" s="392"/>
      <c r="P96" s="392"/>
      <c r="Q96" s="732" t="s">
        <v>3</v>
      </c>
      <c r="R96" s="732"/>
      <c r="S96" s="732"/>
      <c r="T96" s="734" t="s">
        <v>30</v>
      </c>
      <c r="U96" s="734"/>
      <c r="V96" s="734"/>
      <c r="W96" s="734"/>
      <c r="X96" s="734"/>
      <c r="Y96" s="734"/>
      <c r="Z96" s="734"/>
      <c r="AA96" s="734"/>
      <c r="AB96" s="227" t="s">
        <v>293</v>
      </c>
      <c r="AC96" s="227"/>
      <c r="AD96" s="734"/>
      <c r="AE96" s="734"/>
      <c r="AF96" s="734"/>
      <c r="AG96" s="734"/>
      <c r="AH96" s="734"/>
      <c r="AI96" s="734"/>
      <c r="AJ96" s="734"/>
      <c r="AK96" s="734"/>
      <c r="AL96" s="734"/>
      <c r="AM96" s="734"/>
      <c r="AN96" s="734"/>
      <c r="AO96" s="734"/>
      <c r="AP96" s="734"/>
      <c r="AQ96" s="734"/>
      <c r="AR96" s="734"/>
      <c r="AS96" s="734"/>
      <c r="AT96" s="734"/>
      <c r="AU96" s="734"/>
      <c r="AV96" s="734"/>
      <c r="AW96" s="734"/>
      <c r="AX96" s="734"/>
      <c r="AY96" s="734"/>
      <c r="AZ96" s="734"/>
      <c r="BA96" s="734"/>
      <c r="BB96" s="734"/>
      <c r="BC96" s="734"/>
      <c r="BD96" s="734"/>
      <c r="BE96" s="734"/>
      <c r="BF96" s="734"/>
      <c r="BG96" s="734"/>
      <c r="BH96" s="734"/>
      <c r="BI96" s="734"/>
      <c r="BJ96" s="227" t="s">
        <v>295</v>
      </c>
      <c r="BK96" s="392"/>
      <c r="BL96" s="741"/>
      <c r="BM96" s="741"/>
      <c r="BN96" s="741"/>
      <c r="BO96" s="741"/>
      <c r="BP96" s="741"/>
      <c r="BQ96" s="741"/>
      <c r="BR96" s="227" t="s">
        <v>320</v>
      </c>
      <c r="BS96" s="227"/>
      <c r="BT96" s="217"/>
      <c r="BU96" s="211"/>
      <c r="BV96" s="211"/>
    </row>
    <row r="97" spans="1:99" ht="20.100000000000001" customHeight="1">
      <c r="B97" s="211"/>
      <c r="C97" s="226"/>
      <c r="D97" s="227"/>
      <c r="E97" s="227"/>
      <c r="F97" s="732" t="s">
        <v>3</v>
      </c>
      <c r="G97" s="732"/>
      <c r="H97" s="732"/>
      <c r="I97" s="733" t="s">
        <v>241</v>
      </c>
      <c r="J97" s="733"/>
      <c r="K97" s="733"/>
      <c r="L97" s="733"/>
      <c r="M97" s="733"/>
      <c r="N97" s="733"/>
      <c r="O97" s="733"/>
      <c r="P97" s="733"/>
      <c r="Q97" s="733"/>
      <c r="R97" s="732" t="s">
        <v>3</v>
      </c>
      <c r="S97" s="732"/>
      <c r="T97" s="732"/>
      <c r="U97" s="733" t="s">
        <v>321</v>
      </c>
      <c r="V97" s="733"/>
      <c r="W97" s="733"/>
      <c r="X97" s="733"/>
      <c r="Y97" s="733"/>
      <c r="Z97" s="733"/>
      <c r="AA97" s="764" t="s">
        <v>31</v>
      </c>
      <c r="AB97" s="764"/>
      <c r="AC97" s="733"/>
      <c r="AD97" s="733"/>
      <c r="AE97" s="733"/>
      <c r="AF97" s="733"/>
      <c r="AG97" s="733"/>
      <c r="AH97" s="733"/>
      <c r="AI97" s="733"/>
      <c r="AJ97" s="733"/>
      <c r="AK97" s="733"/>
      <c r="AL97" s="733"/>
      <c r="AM97" s="733"/>
      <c r="AN97" s="733"/>
      <c r="AO97" s="764" t="s">
        <v>92</v>
      </c>
      <c r="AP97" s="764"/>
      <c r="AQ97" s="210" t="s">
        <v>336</v>
      </c>
      <c r="AR97" s="227"/>
      <c r="AS97" s="227"/>
      <c r="AT97" s="227"/>
      <c r="AU97" s="227"/>
      <c r="AV97" s="227"/>
      <c r="AW97" s="227"/>
      <c r="AX97" s="732" t="s">
        <v>3</v>
      </c>
      <c r="AY97" s="732"/>
      <c r="AZ97" s="732"/>
      <c r="BA97" s="508" t="s">
        <v>30</v>
      </c>
      <c r="BB97" s="508"/>
      <c r="BC97" s="508"/>
      <c r="BD97" s="508"/>
      <c r="BE97" s="508"/>
      <c r="BF97" s="508"/>
      <c r="BG97" s="508" t="s">
        <v>337</v>
      </c>
      <c r="BH97" s="508"/>
      <c r="BI97" s="735"/>
      <c r="BJ97" s="735"/>
      <c r="BK97" s="735"/>
      <c r="BL97" s="735"/>
      <c r="BM97" s="735"/>
      <c r="BN97" s="735"/>
      <c r="BO97" s="735"/>
      <c r="BP97" s="735"/>
      <c r="BQ97" s="735"/>
      <c r="BR97" s="735"/>
      <c r="BS97" s="211" t="s">
        <v>322</v>
      </c>
      <c r="BT97" s="403"/>
      <c r="BU97" s="211"/>
      <c r="BV97" s="211"/>
    </row>
    <row r="98" spans="1:99" s="220" customFormat="1" ht="20.100000000000001" customHeight="1">
      <c r="C98" s="345"/>
      <c r="D98" s="388" t="s">
        <v>376</v>
      </c>
      <c r="E98" s="388"/>
      <c r="F98" s="410"/>
      <c r="G98" s="410"/>
      <c r="H98" s="401"/>
      <c r="I98" s="401"/>
      <c r="J98" s="388"/>
      <c r="K98" s="388"/>
      <c r="L98" s="388"/>
      <c r="M98" s="388"/>
      <c r="N98" s="388"/>
      <c r="O98" s="388"/>
      <c r="P98" s="388"/>
      <c r="Q98" s="388"/>
      <c r="R98" s="410"/>
      <c r="S98" s="410"/>
      <c r="T98" s="401"/>
      <c r="U98" s="401"/>
      <c r="V98" s="388"/>
      <c r="W98" s="388"/>
      <c r="X98" s="388"/>
      <c r="Y98" s="401"/>
      <c r="Z98" s="401"/>
      <c r="AA98" s="388"/>
      <c r="AB98" s="388"/>
      <c r="AC98" s="388"/>
      <c r="AD98" s="388"/>
      <c r="AE98" s="388"/>
      <c r="AF98" s="401"/>
      <c r="AG98" s="401"/>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c r="BO98" s="388"/>
      <c r="BP98" s="388"/>
      <c r="BQ98" s="388"/>
      <c r="BR98" s="388"/>
      <c r="BS98" s="388"/>
      <c r="BT98" s="340"/>
      <c r="BU98" s="341"/>
      <c r="BV98" s="388"/>
      <c r="BW98" s="388"/>
      <c r="BX98" s="388"/>
    </row>
    <row r="99" spans="1:99" s="220" customFormat="1" ht="20.100000000000001" customHeight="1">
      <c r="C99" s="346"/>
      <c r="D99" s="413"/>
      <c r="E99" s="413"/>
      <c r="F99" s="736" t="s">
        <v>378</v>
      </c>
      <c r="G99" s="736"/>
      <c r="H99" s="737" t="s">
        <v>110</v>
      </c>
      <c r="I99" s="737"/>
      <c r="J99" s="413"/>
      <c r="K99" s="413"/>
      <c r="L99" s="413"/>
      <c r="M99" s="736" t="s">
        <v>3</v>
      </c>
      <c r="N99" s="736"/>
      <c r="O99" s="737" t="s">
        <v>109</v>
      </c>
      <c r="P99" s="737"/>
      <c r="Q99" s="413"/>
      <c r="R99" s="393"/>
      <c r="S99" s="393"/>
      <c r="T99" s="394"/>
      <c r="U99" s="394"/>
      <c r="V99" s="413"/>
      <c r="W99" s="413"/>
      <c r="X99" s="413"/>
      <c r="Y99" s="394"/>
      <c r="Z99" s="394"/>
      <c r="AA99" s="413"/>
      <c r="AB99" s="413"/>
      <c r="AC99" s="413"/>
      <c r="AD99" s="413"/>
      <c r="AE99" s="413"/>
      <c r="AF99" s="394"/>
      <c r="AG99" s="394"/>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c r="BM99" s="413"/>
      <c r="BN99" s="413"/>
      <c r="BO99" s="413"/>
      <c r="BP99" s="413"/>
      <c r="BQ99" s="413"/>
      <c r="BR99" s="413"/>
      <c r="BS99" s="413"/>
      <c r="BT99" s="342"/>
      <c r="BU99" s="341"/>
      <c r="BV99" s="388"/>
      <c r="BW99" s="388"/>
      <c r="BX99" s="388"/>
    </row>
    <row r="100" spans="1:99" s="220" customFormat="1" ht="20.100000000000001" customHeight="1">
      <c r="D100" s="388"/>
      <c r="E100" s="388"/>
      <c r="F100" s="410"/>
      <c r="G100" s="410"/>
      <c r="H100" s="401"/>
      <c r="I100" s="401"/>
      <c r="J100" s="388"/>
      <c r="K100" s="388"/>
      <c r="L100" s="388"/>
      <c r="M100" s="410"/>
      <c r="N100" s="410"/>
      <c r="O100" s="401"/>
      <c r="P100" s="401"/>
      <c r="Q100" s="388"/>
      <c r="R100" s="410"/>
      <c r="S100" s="410"/>
      <c r="T100" s="401"/>
      <c r="U100" s="401"/>
      <c r="V100" s="388"/>
      <c r="W100" s="388"/>
      <c r="X100" s="388"/>
      <c r="Y100" s="401"/>
      <c r="Z100" s="401"/>
      <c r="AA100" s="388"/>
      <c r="AB100" s="388"/>
      <c r="AC100" s="388"/>
      <c r="AD100" s="388"/>
      <c r="AE100" s="388"/>
      <c r="AF100" s="401"/>
      <c r="AG100" s="401"/>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c r="BO100" s="388"/>
      <c r="BP100" s="388"/>
      <c r="BQ100" s="388"/>
      <c r="BR100" s="388"/>
      <c r="BS100" s="388"/>
      <c r="BT100" s="388"/>
      <c r="BU100" s="388"/>
      <c r="BV100" s="388"/>
      <c r="BW100" s="388"/>
      <c r="BX100" s="388"/>
    </row>
    <row r="101" spans="1:99" s="233" customFormat="1" ht="20.100000000000001" customHeight="1">
      <c r="B101" s="734" t="s">
        <v>428</v>
      </c>
      <c r="C101" s="734"/>
      <c r="D101" s="734"/>
      <c r="E101" s="734"/>
      <c r="F101" s="734"/>
      <c r="G101" s="734"/>
      <c r="H101" s="734"/>
      <c r="I101" s="734"/>
      <c r="J101" s="734"/>
      <c r="K101" s="734"/>
      <c r="L101" s="734"/>
      <c r="M101" s="734"/>
      <c r="N101" s="734"/>
      <c r="O101" s="734"/>
      <c r="P101" s="734"/>
      <c r="Q101" s="734"/>
      <c r="R101" s="734"/>
      <c r="S101" s="734"/>
      <c r="T101" s="734"/>
      <c r="U101" s="734"/>
      <c r="V101" s="734"/>
      <c r="W101" s="734"/>
      <c r="X101" s="734"/>
      <c r="Y101" s="734"/>
      <c r="Z101" s="734"/>
      <c r="AA101" s="734"/>
      <c r="AB101" s="734"/>
      <c r="AC101" s="734"/>
      <c r="AD101" s="734"/>
      <c r="AE101" s="734"/>
      <c r="AF101" s="734"/>
      <c r="AG101" s="734"/>
      <c r="AH101" s="734"/>
      <c r="AI101" s="734"/>
      <c r="AJ101" s="734"/>
      <c r="AK101" s="734"/>
      <c r="AL101" s="734"/>
      <c r="AM101" s="734"/>
      <c r="AN101" s="734"/>
      <c r="AO101" s="734"/>
      <c r="AP101" s="734"/>
      <c r="AQ101" s="734"/>
      <c r="AR101" s="734"/>
      <c r="AS101" s="734"/>
      <c r="AT101" s="734"/>
      <c r="AU101" s="734"/>
      <c r="AV101" s="734"/>
      <c r="AW101" s="734"/>
      <c r="AX101" s="734"/>
      <c r="AY101" s="734"/>
      <c r="AZ101" s="734"/>
      <c r="BA101" s="734"/>
      <c r="BB101" s="734"/>
      <c r="BC101" s="734"/>
      <c r="BD101" s="734"/>
      <c r="BE101" s="734"/>
      <c r="BF101" s="734"/>
      <c r="BG101" s="734"/>
      <c r="BH101" s="734"/>
      <c r="BI101" s="734"/>
      <c r="BJ101" s="734"/>
      <c r="BK101" s="734"/>
      <c r="BL101" s="734"/>
      <c r="BM101" s="734"/>
      <c r="BN101" s="734"/>
      <c r="BO101" s="734"/>
      <c r="BP101" s="734"/>
      <c r="BQ101" s="734"/>
      <c r="BR101" s="734"/>
      <c r="BS101" s="734"/>
      <c r="BT101" s="734"/>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0"/>
    </row>
    <row r="102" spans="1:99" s="233" customFormat="1" ht="20.100000000000001" customHeight="1">
      <c r="C102" s="294"/>
      <c r="D102" s="215" t="s">
        <v>379</v>
      </c>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95"/>
      <c r="BU102" s="296"/>
      <c r="BV102" s="210"/>
      <c r="BW102" s="210"/>
      <c r="BX102" s="210"/>
      <c r="BY102" s="210"/>
      <c r="BZ102" s="210"/>
      <c r="CA102" s="210"/>
      <c r="CB102" s="210"/>
      <c r="CC102" s="210"/>
      <c r="CD102" s="210"/>
      <c r="CE102" s="210"/>
      <c r="CF102" s="210"/>
      <c r="CG102" s="210"/>
      <c r="CH102" s="210"/>
      <c r="CI102" s="210"/>
      <c r="CJ102" s="210"/>
      <c r="CK102" s="210"/>
      <c r="CL102" s="210"/>
      <c r="CM102" s="210"/>
      <c r="CN102" s="210"/>
      <c r="CO102" s="210"/>
      <c r="CP102" s="210"/>
      <c r="CQ102" s="210"/>
      <c r="CR102" s="210"/>
      <c r="CS102" s="210"/>
      <c r="CT102" s="210"/>
      <c r="CU102" s="210"/>
    </row>
    <row r="103" spans="1:99" s="233" customFormat="1" ht="20.100000000000001" customHeight="1">
      <c r="B103" s="210"/>
      <c r="C103" s="347"/>
      <c r="D103" s="388"/>
      <c r="E103" s="388"/>
      <c r="F103" s="775" t="s">
        <v>377</v>
      </c>
      <c r="G103" s="775"/>
      <c r="H103" s="509" t="s">
        <v>110</v>
      </c>
      <c r="I103" s="509"/>
      <c r="J103" s="388"/>
      <c r="K103" s="388"/>
      <c r="L103" s="388"/>
      <c r="M103" s="775" t="s">
        <v>3</v>
      </c>
      <c r="N103" s="775"/>
      <c r="O103" s="509" t="s">
        <v>109</v>
      </c>
      <c r="P103" s="509"/>
      <c r="Q103" s="388"/>
      <c r="R103" s="4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97"/>
      <c r="BU103" s="296"/>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c r="CR103" s="210"/>
      <c r="CS103" s="210"/>
      <c r="CT103" s="210"/>
      <c r="CU103" s="210"/>
    </row>
    <row r="104" spans="1:99" s="233" customFormat="1" ht="20.100000000000001" customHeight="1">
      <c r="C104" s="296"/>
      <c r="D104" s="210" t="s">
        <v>380</v>
      </c>
      <c r="E104" s="296"/>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85"/>
      <c r="AB104" s="385"/>
      <c r="AC104" s="391"/>
      <c r="AD104" s="391"/>
      <c r="AE104" s="391"/>
      <c r="AF104" s="391"/>
      <c r="AG104" s="391"/>
      <c r="AH104" s="385"/>
      <c r="AI104" s="385"/>
      <c r="AJ104" s="391"/>
      <c r="AK104" s="391"/>
      <c r="AL104" s="391"/>
      <c r="AM104" s="391"/>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M104" s="391"/>
      <c r="BN104" s="391"/>
      <c r="BO104" s="391"/>
      <c r="BP104" s="391"/>
      <c r="BQ104" s="391"/>
      <c r="BR104" s="391"/>
      <c r="BS104" s="391"/>
      <c r="BT104" s="403"/>
      <c r="BU104" s="407"/>
      <c r="BV104" s="391"/>
      <c r="BW104" s="391"/>
      <c r="BX104" s="391"/>
      <c r="BY104" s="391"/>
      <c r="BZ104" s="391"/>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row>
    <row r="105" spans="1:99" s="233" customFormat="1" ht="20.100000000000001" customHeight="1">
      <c r="A105" s="388"/>
      <c r="B105" s="388"/>
      <c r="C105" s="341"/>
      <c r="D105" s="388"/>
      <c r="E105" s="388" t="s">
        <v>381</v>
      </c>
      <c r="F105" s="341"/>
      <c r="G105" s="388"/>
      <c r="H105" s="388"/>
      <c r="I105" s="388"/>
      <c r="J105" s="388"/>
      <c r="K105" s="388"/>
      <c r="L105" s="775" t="s">
        <v>382</v>
      </c>
      <c r="M105" s="775"/>
      <c r="N105" s="388" t="s">
        <v>383</v>
      </c>
      <c r="O105" s="388"/>
      <c r="P105" s="388"/>
      <c r="Q105" s="388"/>
      <c r="R105" s="388"/>
      <c r="S105" s="388"/>
      <c r="T105" s="388"/>
      <c r="U105" s="388"/>
      <c r="V105" s="388"/>
      <c r="W105" s="730"/>
      <c r="X105" s="730"/>
      <c r="Y105" s="730"/>
      <c r="Z105" s="730"/>
      <c r="AA105" s="730"/>
      <c r="AB105" s="730"/>
      <c r="AC105" s="730"/>
      <c r="AD105" s="730"/>
      <c r="AE105" s="730"/>
      <c r="AF105" s="730"/>
      <c r="AG105" s="730"/>
      <c r="AH105" s="730"/>
      <c r="AI105" s="388" t="s">
        <v>384</v>
      </c>
      <c r="AJ105" s="388"/>
      <c r="AK105" s="388"/>
      <c r="AL105" s="388"/>
      <c r="AM105" s="775" t="s">
        <v>385</v>
      </c>
      <c r="AN105" s="775"/>
      <c r="AO105" s="388" t="s">
        <v>386</v>
      </c>
      <c r="AP105" s="388"/>
      <c r="AQ105" s="388"/>
      <c r="AR105" s="388"/>
      <c r="AS105" s="388"/>
      <c r="AT105" s="388"/>
      <c r="AU105" s="388"/>
      <c r="AV105" s="388"/>
      <c r="AW105" s="388"/>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97"/>
      <c r="BU105" s="296"/>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row>
    <row r="106" spans="1:99" s="233" customFormat="1" ht="20.100000000000001" customHeight="1">
      <c r="A106" s="388"/>
      <c r="B106" s="388"/>
      <c r="C106" s="341"/>
      <c r="D106" s="388"/>
      <c r="E106" s="388"/>
      <c r="F106" s="388"/>
      <c r="G106" s="388"/>
      <c r="H106" s="388"/>
      <c r="I106" s="388"/>
      <c r="J106" s="388"/>
      <c r="K106" s="388"/>
      <c r="L106" s="775" t="s">
        <v>382</v>
      </c>
      <c r="M106" s="775"/>
      <c r="N106" s="388" t="s">
        <v>387</v>
      </c>
      <c r="O106" s="388"/>
      <c r="P106" s="388"/>
      <c r="Q106" s="388"/>
      <c r="R106" s="388"/>
      <c r="S106" s="388"/>
      <c r="T106" s="388"/>
      <c r="U106" s="388"/>
      <c r="V106" s="388"/>
      <c r="W106" s="388"/>
      <c r="X106" s="388"/>
      <c r="Y106" s="388"/>
      <c r="Z106" s="775" t="s">
        <v>377</v>
      </c>
      <c r="AA106" s="775"/>
      <c r="AB106" s="388" t="s">
        <v>388</v>
      </c>
      <c r="AC106" s="388"/>
      <c r="AD106" s="388"/>
      <c r="AE106" s="388"/>
      <c r="AF106" s="388"/>
      <c r="AG106" s="388"/>
      <c r="AH106" s="388"/>
      <c r="AI106" s="388"/>
      <c r="AJ106" s="388"/>
      <c r="AK106" s="388"/>
      <c r="AL106" s="388"/>
      <c r="AM106" s="775" t="s">
        <v>382</v>
      </c>
      <c r="AN106" s="775"/>
      <c r="AO106" s="388" t="s">
        <v>389</v>
      </c>
      <c r="AP106" s="388"/>
      <c r="AQ106" s="388"/>
      <c r="AR106" s="388"/>
      <c r="AS106" s="388"/>
      <c r="AT106" s="388"/>
      <c r="AU106" s="388"/>
      <c r="AV106" s="388"/>
      <c r="AW106" s="388"/>
      <c r="AX106" s="388"/>
      <c r="AY106" s="388"/>
      <c r="AZ106" s="388"/>
      <c r="BA106" s="388"/>
      <c r="BB106" s="210"/>
      <c r="BC106" s="210"/>
      <c r="BD106" s="210"/>
      <c r="BE106" s="210"/>
      <c r="BF106" s="210"/>
      <c r="BG106" s="210"/>
      <c r="BH106" s="210"/>
      <c r="BI106" s="210"/>
      <c r="BJ106" s="210"/>
      <c r="BK106" s="210"/>
      <c r="BL106" s="210"/>
      <c r="BM106" s="210"/>
      <c r="BN106" s="210"/>
      <c r="BO106" s="210"/>
      <c r="BP106" s="210"/>
      <c r="BQ106" s="210"/>
      <c r="BR106" s="210"/>
      <c r="BS106" s="210"/>
      <c r="BT106" s="297"/>
      <c r="BU106" s="296"/>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row>
    <row r="107" spans="1:99" s="233" customFormat="1" ht="20.100000000000001" customHeight="1">
      <c r="A107" s="388"/>
      <c r="B107" s="388"/>
      <c r="C107" s="341"/>
      <c r="D107" s="388"/>
      <c r="E107" s="388"/>
      <c r="F107" s="388"/>
      <c r="G107" s="388"/>
      <c r="H107" s="388"/>
      <c r="I107" s="388"/>
      <c r="J107" s="388"/>
      <c r="K107" s="388"/>
      <c r="L107" s="775" t="s">
        <v>385</v>
      </c>
      <c r="M107" s="775"/>
      <c r="N107" s="388" t="s">
        <v>390</v>
      </c>
      <c r="O107" s="388"/>
      <c r="P107" s="388"/>
      <c r="Q107" s="388"/>
      <c r="R107" s="388"/>
      <c r="S107" s="388"/>
      <c r="T107" s="730"/>
      <c r="U107" s="730"/>
      <c r="V107" s="730"/>
      <c r="W107" s="730"/>
      <c r="X107" s="730"/>
      <c r="Y107" s="730"/>
      <c r="Z107" s="730"/>
      <c r="AA107" s="730"/>
      <c r="AB107" s="730"/>
      <c r="AC107" s="730"/>
      <c r="AD107" s="730"/>
      <c r="AE107" s="730"/>
      <c r="AF107" s="730"/>
      <c r="AG107" s="730"/>
      <c r="AH107" s="730"/>
      <c r="AI107" s="730"/>
      <c r="AJ107" s="730"/>
      <c r="AK107" s="730"/>
      <c r="AL107" s="730"/>
      <c r="AM107" s="730"/>
      <c r="AN107" s="730"/>
      <c r="AO107" s="730"/>
      <c r="AP107" s="730"/>
      <c r="AQ107" s="730"/>
      <c r="AR107" s="730"/>
      <c r="AS107" s="388"/>
      <c r="AT107" s="388"/>
      <c r="AU107" s="388"/>
      <c r="AV107" s="388"/>
      <c r="AW107" s="388"/>
      <c r="AX107" s="388"/>
      <c r="AY107" s="388"/>
      <c r="AZ107" s="388"/>
      <c r="BA107" s="388"/>
      <c r="BB107" s="210"/>
      <c r="BC107" s="210"/>
      <c r="BD107" s="210"/>
      <c r="BE107" s="210"/>
      <c r="BF107" s="210"/>
      <c r="BG107" s="210"/>
      <c r="BH107" s="210"/>
      <c r="BI107" s="210"/>
      <c r="BJ107" s="210"/>
      <c r="BK107" s="210"/>
      <c r="BL107" s="210"/>
      <c r="BM107" s="210"/>
      <c r="BN107" s="210"/>
      <c r="BO107" s="210"/>
      <c r="BP107" s="210"/>
      <c r="BQ107" s="210"/>
      <c r="BR107" s="210"/>
      <c r="BS107" s="210"/>
      <c r="BT107" s="297"/>
      <c r="BU107" s="296"/>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row>
    <row r="108" spans="1:99" s="233" customFormat="1" ht="20.100000000000001" customHeight="1">
      <c r="C108" s="341"/>
      <c r="D108" s="388" t="s">
        <v>391</v>
      </c>
      <c r="E108" s="341"/>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210"/>
      <c r="BE108" s="210"/>
      <c r="BF108" s="210"/>
      <c r="BG108" s="210"/>
      <c r="BH108" s="210"/>
      <c r="BI108" s="210"/>
      <c r="BJ108" s="210"/>
      <c r="BK108" s="210"/>
      <c r="BL108" s="210"/>
      <c r="BM108" s="210"/>
      <c r="BN108" s="210"/>
      <c r="BO108" s="210"/>
      <c r="BP108" s="210"/>
      <c r="BQ108" s="210"/>
      <c r="BR108" s="210"/>
      <c r="BS108" s="210"/>
      <c r="BT108" s="297"/>
      <c r="BU108" s="296"/>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row>
    <row r="109" spans="1:99" s="233" customFormat="1" ht="20.100000000000001" customHeight="1">
      <c r="C109" s="341"/>
      <c r="D109" s="388" t="s">
        <v>392</v>
      </c>
      <c r="E109" s="341"/>
      <c r="F109" s="388"/>
      <c r="G109" s="388"/>
      <c r="H109" s="388"/>
      <c r="I109" s="388"/>
      <c r="J109" s="388"/>
      <c r="K109" s="388"/>
      <c r="L109" s="388"/>
      <c r="M109" s="388"/>
      <c r="N109" s="388"/>
      <c r="O109" s="388"/>
      <c r="P109" s="775" t="s">
        <v>377</v>
      </c>
      <c r="Q109" s="775"/>
      <c r="R109" s="509" t="s">
        <v>110</v>
      </c>
      <c r="S109" s="509"/>
      <c r="T109" s="388"/>
      <c r="U109" s="388"/>
      <c r="V109" s="388"/>
      <c r="W109" s="775" t="s">
        <v>3</v>
      </c>
      <c r="X109" s="775"/>
      <c r="Y109" s="509" t="s">
        <v>109</v>
      </c>
      <c r="Z109" s="509"/>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97"/>
      <c r="BU109" s="296"/>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c r="CR109" s="210"/>
      <c r="CS109" s="210"/>
      <c r="CT109" s="210"/>
      <c r="CU109" s="210"/>
    </row>
    <row r="110" spans="1:99" s="233" customFormat="1" ht="20.100000000000001" customHeight="1">
      <c r="A110" s="388"/>
      <c r="B110" s="388"/>
      <c r="C110" s="348"/>
      <c r="D110" s="413"/>
      <c r="E110" s="736" t="s">
        <v>382</v>
      </c>
      <c r="F110" s="736"/>
      <c r="G110" s="413" t="s">
        <v>393</v>
      </c>
      <c r="H110" s="221"/>
      <c r="I110" s="413"/>
      <c r="J110" s="413"/>
      <c r="K110" s="413"/>
      <c r="L110" s="413"/>
      <c r="M110" s="413"/>
      <c r="N110" s="413"/>
      <c r="O110" s="413"/>
      <c r="P110" s="736" t="s">
        <v>394</v>
      </c>
      <c r="Q110" s="736"/>
      <c r="R110" s="413" t="s">
        <v>395</v>
      </c>
      <c r="S110" s="413"/>
      <c r="T110" s="413"/>
      <c r="U110" s="413"/>
      <c r="V110" s="413"/>
      <c r="W110" s="762"/>
      <c r="X110" s="762"/>
      <c r="Y110" s="762"/>
      <c r="Z110" s="762"/>
      <c r="AA110" s="762"/>
      <c r="AB110" s="762"/>
      <c r="AC110" s="762"/>
      <c r="AD110" s="762"/>
      <c r="AE110" s="762"/>
      <c r="AF110" s="762"/>
      <c r="AG110" s="762"/>
      <c r="AH110" s="762"/>
      <c r="AI110" s="762"/>
      <c r="AJ110" s="762"/>
      <c r="AK110" s="737" t="s">
        <v>399</v>
      </c>
      <c r="AL110" s="737"/>
      <c r="AM110" s="413" t="s">
        <v>398</v>
      </c>
      <c r="AN110" s="413"/>
      <c r="AO110" s="413"/>
      <c r="AP110" s="413"/>
      <c r="AQ110" s="413"/>
      <c r="AR110" s="413"/>
      <c r="AS110" s="413"/>
      <c r="AT110" s="736" t="s">
        <v>377</v>
      </c>
      <c r="AU110" s="736"/>
      <c r="AV110" s="221" t="s">
        <v>396</v>
      </c>
      <c r="AW110" s="221"/>
      <c r="AX110" s="221"/>
      <c r="AY110" s="221"/>
      <c r="AZ110" s="221"/>
      <c r="BA110" s="749"/>
      <c r="BB110" s="749"/>
      <c r="BC110" s="749"/>
      <c r="BD110" s="749"/>
      <c r="BE110" s="749"/>
      <c r="BF110" s="749"/>
      <c r="BG110" s="749"/>
      <c r="BH110" s="749"/>
      <c r="BI110" s="749"/>
      <c r="BJ110" s="749"/>
      <c r="BK110" s="749"/>
      <c r="BL110" s="749"/>
      <c r="BM110" s="749"/>
      <c r="BN110" s="749"/>
      <c r="BO110" s="749"/>
      <c r="BP110" s="749"/>
      <c r="BQ110" s="749"/>
      <c r="BR110" s="749"/>
      <c r="BS110" s="221" t="s">
        <v>397</v>
      </c>
      <c r="BT110" s="301"/>
      <c r="BU110" s="296"/>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c r="CR110" s="210"/>
      <c r="CS110" s="210"/>
      <c r="CT110" s="210"/>
      <c r="CU110" s="210"/>
    </row>
    <row r="111" spans="1:99" ht="20.100000000000001" customHeight="1">
      <c r="B111" s="211"/>
      <c r="C111" s="227"/>
      <c r="D111" s="227"/>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390"/>
      <c r="AD111" s="390"/>
      <c r="AE111" s="390"/>
      <c r="AF111" s="390"/>
      <c r="AG111" s="390"/>
      <c r="AH111" s="390"/>
      <c r="AI111" s="390"/>
      <c r="AJ111" s="390"/>
      <c r="AK111" s="390"/>
      <c r="AL111" s="390"/>
      <c r="AM111" s="390"/>
      <c r="AN111" s="390"/>
      <c r="AO111" s="404"/>
      <c r="AP111" s="404"/>
      <c r="AQ111" s="227"/>
      <c r="AR111" s="227"/>
      <c r="AS111" s="227"/>
      <c r="AT111" s="227"/>
      <c r="AU111" s="227"/>
      <c r="AV111" s="227"/>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1"/>
      <c r="BV111" s="211"/>
    </row>
    <row r="112" spans="1:99" s="233" customFormat="1" ht="20.100000000000001" customHeight="1">
      <c r="B112" s="734" t="s">
        <v>471</v>
      </c>
      <c r="C112" s="734"/>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4"/>
      <c r="AA112" s="734"/>
      <c r="AB112" s="734"/>
      <c r="AC112" s="734"/>
      <c r="AD112" s="734"/>
      <c r="AE112" s="734"/>
      <c r="AF112" s="734"/>
      <c r="AG112" s="734"/>
      <c r="AH112" s="734"/>
      <c r="AI112" s="734"/>
      <c r="AJ112" s="734"/>
      <c r="AK112" s="734"/>
      <c r="AL112" s="734"/>
      <c r="AM112" s="734"/>
      <c r="AN112" s="734"/>
      <c r="AO112" s="734"/>
      <c r="AP112" s="734"/>
      <c r="AQ112" s="734"/>
      <c r="AR112" s="734"/>
      <c r="AS112" s="734"/>
      <c r="AT112" s="734"/>
      <c r="AU112" s="734"/>
      <c r="AV112" s="734"/>
      <c r="AW112" s="734"/>
      <c r="AX112" s="734"/>
      <c r="AY112" s="734"/>
      <c r="AZ112" s="734"/>
      <c r="BA112" s="734"/>
      <c r="BB112" s="734"/>
      <c r="BC112" s="734"/>
      <c r="BD112" s="734"/>
      <c r="BE112" s="734"/>
      <c r="BF112" s="734"/>
      <c r="BG112" s="734"/>
      <c r="BH112" s="734"/>
      <c r="BI112" s="734"/>
      <c r="BJ112" s="734"/>
      <c r="BK112" s="734"/>
      <c r="BL112" s="734"/>
      <c r="BM112" s="734"/>
      <c r="BN112" s="734"/>
      <c r="BO112" s="734"/>
      <c r="BP112" s="734"/>
      <c r="BQ112" s="734"/>
      <c r="BR112" s="734"/>
      <c r="BS112" s="734"/>
      <c r="BT112" s="734"/>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row>
    <row r="113" spans="1:99" s="233" customFormat="1" ht="20.100000000000001" customHeight="1">
      <c r="C113" s="294"/>
      <c r="D113" s="215" t="s">
        <v>472</v>
      </c>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215"/>
      <c r="BT113" s="295"/>
      <c r="BU113" s="296"/>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row>
    <row r="114" spans="1:99" s="233" customFormat="1" ht="20.100000000000001" customHeight="1">
      <c r="B114" s="210"/>
      <c r="C114" s="347"/>
      <c r="D114" s="425"/>
      <c r="E114" s="425"/>
      <c r="F114" s="775" t="s">
        <v>80</v>
      </c>
      <c r="G114" s="775"/>
      <c r="H114" s="509" t="s">
        <v>110</v>
      </c>
      <c r="I114" s="509"/>
      <c r="J114" s="425"/>
      <c r="K114" s="425"/>
      <c r="L114" s="425"/>
      <c r="M114" s="775" t="s">
        <v>3</v>
      </c>
      <c r="N114" s="775"/>
      <c r="O114" s="509" t="s">
        <v>109</v>
      </c>
      <c r="P114" s="509"/>
      <c r="Q114" s="425"/>
      <c r="R114" s="426"/>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97"/>
      <c r="BU114" s="296"/>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row>
    <row r="115" spans="1:99" s="233" customFormat="1" ht="20.100000000000001" customHeight="1">
      <c r="C115" s="296"/>
      <c r="D115" s="210" t="s">
        <v>380</v>
      </c>
      <c r="E115" s="296"/>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4"/>
      <c r="AB115" s="424"/>
      <c r="AC115" s="428"/>
      <c r="AD115" s="428"/>
      <c r="AE115" s="428"/>
      <c r="AF115" s="428"/>
      <c r="AG115" s="428"/>
      <c r="AH115" s="424"/>
      <c r="AI115" s="424"/>
      <c r="AJ115" s="428"/>
      <c r="AK115" s="428"/>
      <c r="AL115" s="428"/>
      <c r="AM115" s="428"/>
      <c r="AN115" s="428"/>
      <c r="AO115" s="428"/>
      <c r="AP115" s="428"/>
      <c r="AQ115" s="428"/>
      <c r="AR115" s="428"/>
      <c r="AU115" s="428"/>
      <c r="AV115" s="428"/>
      <c r="AW115" s="428"/>
      <c r="AX115" s="428"/>
      <c r="AY115" s="428"/>
      <c r="AZ115" s="428"/>
      <c r="BA115" s="428"/>
      <c r="BB115" s="428"/>
      <c r="BC115" s="428"/>
      <c r="BD115" s="428"/>
      <c r="BE115" s="428"/>
      <c r="BF115" s="428"/>
      <c r="BG115" s="428"/>
      <c r="BH115" s="428"/>
      <c r="BI115" s="428"/>
      <c r="BJ115" s="428"/>
      <c r="BK115" s="428"/>
      <c r="BL115" s="428"/>
      <c r="BM115" s="428"/>
      <c r="BN115" s="428"/>
      <c r="BO115" s="428"/>
      <c r="BP115" s="428"/>
      <c r="BQ115" s="428"/>
      <c r="BR115" s="428"/>
      <c r="BS115" s="428"/>
      <c r="BT115" s="431"/>
      <c r="BU115" s="430"/>
      <c r="BV115" s="428"/>
      <c r="BW115" s="428"/>
      <c r="BX115" s="428"/>
      <c r="BY115" s="428"/>
      <c r="BZ115" s="428"/>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row>
    <row r="116" spans="1:99" s="233" customFormat="1" ht="20.100000000000001" customHeight="1">
      <c r="A116" s="425"/>
      <c r="B116" s="425"/>
      <c r="C116" s="341"/>
      <c r="D116" s="425"/>
      <c r="E116" s="425" t="s">
        <v>381</v>
      </c>
      <c r="F116" s="341"/>
      <c r="G116" s="425"/>
      <c r="H116" s="425"/>
      <c r="I116" s="425"/>
      <c r="J116" s="425"/>
      <c r="K116" s="425"/>
      <c r="L116" s="775" t="s">
        <v>80</v>
      </c>
      <c r="M116" s="775"/>
      <c r="N116" s="425" t="s">
        <v>473</v>
      </c>
      <c r="O116" s="425"/>
      <c r="P116" s="425"/>
      <c r="Q116" s="425"/>
      <c r="R116" s="425"/>
      <c r="S116" s="425"/>
      <c r="T116" s="425"/>
      <c r="U116" s="425"/>
      <c r="V116" s="425"/>
      <c r="W116" s="220"/>
      <c r="X116" s="220"/>
      <c r="Y116" s="220"/>
      <c r="Z116" s="220"/>
      <c r="AA116" s="220"/>
      <c r="AB116" s="220"/>
      <c r="AC116" s="220"/>
      <c r="AD116" s="220"/>
      <c r="AE116" s="220"/>
      <c r="AH116" s="775" t="s">
        <v>80</v>
      </c>
      <c r="AI116" s="775"/>
      <c r="AJ116" s="425" t="s">
        <v>474</v>
      </c>
      <c r="AK116" s="425"/>
      <c r="AP116" s="775" t="s">
        <v>80</v>
      </c>
      <c r="AQ116" s="775"/>
      <c r="AR116" s="425" t="s">
        <v>475</v>
      </c>
      <c r="AS116" s="425"/>
      <c r="AT116" s="425"/>
      <c r="AU116" s="425"/>
      <c r="AV116" s="425"/>
      <c r="AW116" s="425"/>
      <c r="AX116" s="775" t="s">
        <v>80</v>
      </c>
      <c r="AY116" s="775"/>
      <c r="AZ116" s="425" t="s">
        <v>476</v>
      </c>
      <c r="BA116" s="425"/>
      <c r="BB116" s="425"/>
      <c r="BC116" s="210"/>
      <c r="BD116" s="210"/>
      <c r="BE116" s="210"/>
      <c r="BF116" s="210"/>
      <c r="BG116" s="210"/>
      <c r="BH116" s="775" t="s">
        <v>80</v>
      </c>
      <c r="BI116" s="775"/>
      <c r="BJ116" s="425" t="s">
        <v>477</v>
      </c>
      <c r="BK116" s="425"/>
      <c r="BL116" s="425"/>
      <c r="BM116" s="210"/>
      <c r="BN116" s="210"/>
      <c r="BO116" s="210"/>
      <c r="BP116" s="210"/>
      <c r="BQ116" s="210"/>
      <c r="BR116" s="210"/>
      <c r="BS116" s="210"/>
      <c r="BT116" s="297"/>
      <c r="BU116" s="296"/>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row>
    <row r="117" spans="1:99" s="233" customFormat="1" ht="20.100000000000001" customHeight="1">
      <c r="A117" s="425"/>
      <c r="B117" s="425"/>
      <c r="C117" s="341"/>
      <c r="D117" s="425"/>
      <c r="E117" s="425"/>
      <c r="F117" s="425"/>
      <c r="G117" s="425"/>
      <c r="H117" s="425"/>
      <c r="I117" s="425"/>
      <c r="J117" s="425"/>
      <c r="K117" s="425"/>
      <c r="L117" s="775" t="s">
        <v>80</v>
      </c>
      <c r="M117" s="775"/>
      <c r="N117" s="425" t="s">
        <v>478</v>
      </c>
      <c r="O117" s="425"/>
      <c r="P117" s="425"/>
      <c r="Q117" s="425"/>
      <c r="R117" s="425"/>
      <c r="S117" s="425"/>
      <c r="T117" s="425"/>
      <c r="U117" s="425"/>
      <c r="V117" s="425"/>
      <c r="W117" s="425"/>
      <c r="X117" s="425"/>
      <c r="Y117" s="425"/>
      <c r="AH117" s="775" t="s">
        <v>80</v>
      </c>
      <c r="AI117" s="775"/>
      <c r="AJ117" s="425" t="s">
        <v>479</v>
      </c>
      <c r="AK117" s="425"/>
      <c r="AL117" s="425"/>
      <c r="AM117" s="425"/>
      <c r="AN117" s="425"/>
      <c r="AO117" s="425"/>
      <c r="AS117" s="425"/>
      <c r="AT117" s="425"/>
      <c r="AU117" s="425"/>
      <c r="AV117" s="425"/>
      <c r="AW117" s="425"/>
      <c r="AX117" s="775" t="s">
        <v>80</v>
      </c>
      <c r="AY117" s="775"/>
      <c r="AZ117" s="425" t="s">
        <v>480</v>
      </c>
      <c r="BD117" s="425"/>
      <c r="BE117" s="425"/>
      <c r="BF117" s="425"/>
      <c r="BG117" s="210"/>
      <c r="BH117" s="210"/>
      <c r="BI117" s="210"/>
      <c r="BJ117" s="210"/>
      <c r="BK117" s="210"/>
      <c r="BL117" s="210"/>
      <c r="BM117" s="210"/>
      <c r="BN117" s="210"/>
      <c r="BO117" s="210"/>
      <c r="BP117" s="210"/>
      <c r="BQ117" s="210"/>
      <c r="BR117" s="210"/>
      <c r="BS117" s="210"/>
      <c r="BT117" s="297"/>
      <c r="BU117" s="296"/>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row>
    <row r="118" spans="1:99" s="233" customFormat="1" ht="20.100000000000001" customHeight="1">
      <c r="A118" s="425"/>
      <c r="B118" s="425"/>
      <c r="C118" s="341"/>
      <c r="D118" s="425"/>
      <c r="E118" s="425"/>
      <c r="F118" s="425"/>
      <c r="G118" s="425"/>
      <c r="H118" s="425"/>
      <c r="I118" s="425"/>
      <c r="J118" s="425"/>
      <c r="K118" s="425"/>
      <c r="L118" s="775" t="s">
        <v>80</v>
      </c>
      <c r="M118" s="775"/>
      <c r="N118" s="425" t="s">
        <v>390</v>
      </c>
      <c r="O118" s="425"/>
      <c r="P118" s="425"/>
      <c r="Q118" s="425"/>
      <c r="R118" s="425"/>
      <c r="S118" s="425"/>
      <c r="T118" s="730" t="s">
        <v>481</v>
      </c>
      <c r="U118" s="730"/>
      <c r="V118" s="730"/>
      <c r="W118" s="730"/>
      <c r="X118" s="730"/>
      <c r="Y118" s="730"/>
      <c r="Z118" s="730"/>
      <c r="AA118" s="730"/>
      <c r="AB118" s="730"/>
      <c r="AC118" s="730"/>
      <c r="AD118" s="730"/>
      <c r="AE118" s="730"/>
      <c r="AF118" s="730"/>
      <c r="AG118" s="730"/>
      <c r="AH118" s="730"/>
      <c r="AI118" s="730"/>
      <c r="AJ118" s="730"/>
      <c r="AK118" s="730"/>
      <c r="AL118" s="730"/>
      <c r="AM118" s="730"/>
      <c r="AN118" s="730"/>
      <c r="AO118" s="730"/>
      <c r="AP118" s="730"/>
      <c r="AQ118" s="730"/>
      <c r="AR118" s="730"/>
      <c r="AS118" s="425"/>
      <c r="AT118" s="425"/>
      <c r="AU118" s="425"/>
      <c r="AV118" s="425"/>
      <c r="AW118" s="425"/>
      <c r="AX118" s="425"/>
      <c r="AY118" s="425"/>
      <c r="AZ118" s="425"/>
      <c r="BA118" s="425"/>
      <c r="BB118" s="210"/>
      <c r="BC118" s="210"/>
      <c r="BD118" s="210"/>
      <c r="BE118" s="210"/>
      <c r="BF118" s="210"/>
      <c r="BG118" s="210"/>
      <c r="BH118" s="210"/>
      <c r="BI118" s="210"/>
      <c r="BJ118" s="210"/>
      <c r="BK118" s="210"/>
      <c r="BL118" s="210"/>
      <c r="BM118" s="210"/>
      <c r="BN118" s="210"/>
      <c r="BO118" s="210"/>
      <c r="BP118" s="210"/>
      <c r="BQ118" s="210"/>
      <c r="BR118" s="210"/>
      <c r="BS118" s="210"/>
      <c r="BT118" s="297"/>
      <c r="BU118" s="296"/>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row>
    <row r="119" spans="1:99" s="233" customFormat="1" ht="20.100000000000001" customHeight="1">
      <c r="C119" s="341"/>
      <c r="D119" s="425" t="s">
        <v>391</v>
      </c>
      <c r="E119" s="341"/>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5"/>
      <c r="BB119" s="425"/>
      <c r="BC119" s="425"/>
      <c r="BD119" s="210"/>
      <c r="BE119" s="210"/>
      <c r="BF119" s="210"/>
      <c r="BG119" s="210"/>
      <c r="BH119" s="210"/>
      <c r="BI119" s="210"/>
      <c r="BJ119" s="210"/>
      <c r="BK119" s="210"/>
      <c r="BL119" s="210"/>
      <c r="BM119" s="210"/>
      <c r="BN119" s="210"/>
      <c r="BO119" s="210"/>
      <c r="BP119" s="210"/>
      <c r="BQ119" s="210"/>
      <c r="BR119" s="210"/>
      <c r="BS119" s="210"/>
      <c r="BT119" s="297"/>
      <c r="BU119" s="296"/>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row>
    <row r="120" spans="1:99" s="233" customFormat="1" ht="20.100000000000001" customHeight="1">
      <c r="C120" s="341"/>
      <c r="D120" s="425" t="s">
        <v>392</v>
      </c>
      <c r="E120" s="341"/>
      <c r="F120" s="425"/>
      <c r="G120" s="425"/>
      <c r="H120" s="425"/>
      <c r="I120" s="425"/>
      <c r="J120" s="425"/>
      <c r="K120" s="425"/>
      <c r="L120" s="425"/>
      <c r="M120" s="425"/>
      <c r="N120" s="425"/>
      <c r="O120" s="425"/>
      <c r="P120" s="775" t="s">
        <v>80</v>
      </c>
      <c r="Q120" s="775"/>
      <c r="R120" s="509" t="s">
        <v>110</v>
      </c>
      <c r="S120" s="509"/>
      <c r="T120" s="425"/>
      <c r="U120" s="425"/>
      <c r="V120" s="425"/>
      <c r="W120" s="775" t="s">
        <v>3</v>
      </c>
      <c r="X120" s="775"/>
      <c r="Y120" s="509" t="s">
        <v>109</v>
      </c>
      <c r="Z120" s="509"/>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97"/>
      <c r="BU120" s="296"/>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row>
    <row r="121" spans="1:99" s="233" customFormat="1" ht="20.100000000000001" customHeight="1">
      <c r="A121" s="425"/>
      <c r="B121" s="425"/>
      <c r="C121" s="348"/>
      <c r="D121" s="429"/>
      <c r="E121" s="736" t="s">
        <v>80</v>
      </c>
      <c r="F121" s="736"/>
      <c r="G121" s="429" t="s">
        <v>393</v>
      </c>
      <c r="H121" s="221"/>
      <c r="I121" s="429"/>
      <c r="J121" s="429"/>
      <c r="K121" s="429"/>
      <c r="L121" s="429"/>
      <c r="M121" s="429"/>
      <c r="N121" s="429"/>
      <c r="O121" s="429"/>
      <c r="P121" s="736" t="s">
        <v>80</v>
      </c>
      <c r="Q121" s="736"/>
      <c r="R121" s="429" t="s">
        <v>395</v>
      </c>
      <c r="S121" s="429"/>
      <c r="T121" s="429"/>
      <c r="U121" s="429"/>
      <c r="V121" s="429"/>
      <c r="W121" s="762"/>
      <c r="X121" s="762"/>
      <c r="Y121" s="762"/>
      <c r="Z121" s="762"/>
      <c r="AA121" s="762"/>
      <c r="AB121" s="762"/>
      <c r="AC121" s="762"/>
      <c r="AD121" s="762"/>
      <c r="AE121" s="762"/>
      <c r="AF121" s="762"/>
      <c r="AG121" s="762"/>
      <c r="AH121" s="762"/>
      <c r="AI121" s="762"/>
      <c r="AJ121" s="762"/>
      <c r="AK121" s="737" t="s">
        <v>5</v>
      </c>
      <c r="AL121" s="737"/>
      <c r="AM121" s="429" t="s">
        <v>336</v>
      </c>
      <c r="AN121" s="429"/>
      <c r="AO121" s="429"/>
      <c r="AP121" s="429"/>
      <c r="AQ121" s="429"/>
      <c r="AR121" s="429"/>
      <c r="AS121" s="429"/>
      <c r="AT121" s="736" t="s">
        <v>80</v>
      </c>
      <c r="AU121" s="736"/>
      <c r="AV121" s="221" t="s">
        <v>396</v>
      </c>
      <c r="AW121" s="221"/>
      <c r="AX121" s="221"/>
      <c r="AY121" s="221"/>
      <c r="AZ121" s="221"/>
      <c r="BA121" s="749"/>
      <c r="BB121" s="749"/>
      <c r="BC121" s="749"/>
      <c r="BD121" s="749"/>
      <c r="BE121" s="749"/>
      <c r="BF121" s="749"/>
      <c r="BG121" s="749"/>
      <c r="BH121" s="749"/>
      <c r="BI121" s="749"/>
      <c r="BJ121" s="749"/>
      <c r="BK121" s="749"/>
      <c r="BL121" s="749"/>
      <c r="BM121" s="749"/>
      <c r="BN121" s="749"/>
      <c r="BO121" s="749"/>
      <c r="BP121" s="749"/>
      <c r="BQ121" s="749"/>
      <c r="BR121" s="749"/>
      <c r="BS121" s="221" t="s">
        <v>5</v>
      </c>
      <c r="BT121" s="301"/>
      <c r="BU121" s="296"/>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row>
    <row r="122" spans="1:99" s="233" customFormat="1" ht="20.100000000000001" customHeight="1">
      <c r="A122" s="425"/>
      <c r="B122" s="425"/>
      <c r="C122" s="425"/>
      <c r="D122" s="425"/>
      <c r="E122" s="426"/>
      <c r="F122" s="426"/>
      <c r="G122" s="425"/>
      <c r="H122" s="210"/>
      <c r="I122" s="425"/>
      <c r="J122" s="425"/>
      <c r="K122" s="425"/>
      <c r="L122" s="425"/>
      <c r="M122" s="425"/>
      <c r="N122" s="425"/>
      <c r="O122" s="425"/>
      <c r="P122" s="426"/>
      <c r="Q122" s="426"/>
      <c r="R122" s="425"/>
      <c r="S122" s="425"/>
      <c r="T122" s="425"/>
      <c r="U122" s="425"/>
      <c r="V122" s="425"/>
      <c r="W122" s="425"/>
      <c r="X122" s="425"/>
      <c r="Y122" s="425"/>
      <c r="Z122" s="425"/>
      <c r="AA122" s="425"/>
      <c r="AB122" s="425"/>
      <c r="AC122" s="425"/>
      <c r="AD122" s="425"/>
      <c r="AE122" s="425"/>
      <c r="AF122" s="425"/>
      <c r="AG122" s="425"/>
      <c r="AH122" s="425"/>
      <c r="AI122" s="425"/>
      <c r="AJ122" s="425"/>
      <c r="AK122" s="427"/>
      <c r="AL122" s="427"/>
      <c r="AM122" s="425"/>
      <c r="AN122" s="425"/>
      <c r="AO122" s="425"/>
      <c r="AP122" s="425"/>
      <c r="AQ122" s="425"/>
      <c r="AR122" s="425"/>
      <c r="AS122" s="425"/>
      <c r="AT122" s="426"/>
      <c r="AU122" s="426"/>
      <c r="AV122" s="210"/>
      <c r="AW122" s="210"/>
      <c r="AX122" s="210"/>
      <c r="AY122" s="210"/>
      <c r="AZ122" s="210"/>
      <c r="BA122" s="428"/>
      <c r="BB122" s="428"/>
      <c r="BC122" s="428"/>
      <c r="BD122" s="428"/>
      <c r="BE122" s="428"/>
      <c r="BF122" s="428"/>
      <c r="BG122" s="428"/>
      <c r="BH122" s="428"/>
      <c r="BI122" s="428"/>
      <c r="BJ122" s="428"/>
      <c r="BK122" s="428"/>
      <c r="BL122" s="428"/>
      <c r="BM122" s="428"/>
      <c r="BN122" s="428"/>
      <c r="BO122" s="428"/>
      <c r="BP122" s="428"/>
      <c r="BQ122" s="428"/>
      <c r="BR122" s="428"/>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row>
    <row r="123" spans="1:99" ht="20.100000000000001" customHeight="1">
      <c r="B123" s="734" t="s">
        <v>482</v>
      </c>
      <c r="C123" s="734"/>
      <c r="D123" s="734"/>
      <c r="E123" s="734"/>
      <c r="F123" s="734"/>
      <c r="G123" s="734"/>
      <c r="H123" s="734"/>
      <c r="I123" s="734"/>
      <c r="J123" s="734"/>
      <c r="K123" s="734"/>
      <c r="L123" s="734"/>
      <c r="M123" s="734"/>
      <c r="N123" s="734"/>
      <c r="O123" s="734"/>
      <c r="P123" s="734"/>
      <c r="Q123" s="734"/>
      <c r="R123" s="734"/>
      <c r="S123" s="734"/>
      <c r="T123" s="734"/>
      <c r="U123" s="734"/>
      <c r="V123" s="734"/>
      <c r="W123" s="734"/>
      <c r="X123" s="734"/>
      <c r="Y123" s="734"/>
      <c r="Z123" s="734"/>
      <c r="AA123" s="734"/>
      <c r="AB123" s="734"/>
      <c r="AC123" s="734"/>
      <c r="AD123" s="734"/>
      <c r="AE123" s="734"/>
      <c r="AF123" s="734"/>
      <c r="AG123" s="734"/>
      <c r="AH123" s="734"/>
      <c r="AI123" s="734"/>
      <c r="AJ123" s="734"/>
      <c r="AK123" s="734"/>
      <c r="AL123" s="734"/>
      <c r="AM123" s="734"/>
      <c r="AN123" s="734"/>
      <c r="AO123" s="734"/>
      <c r="AP123" s="734"/>
      <c r="AQ123" s="734"/>
      <c r="AR123" s="734"/>
      <c r="AS123" s="734"/>
      <c r="AT123" s="734"/>
      <c r="AU123" s="734"/>
      <c r="AV123" s="734"/>
      <c r="AW123" s="734"/>
      <c r="AX123" s="734"/>
      <c r="AY123" s="734"/>
      <c r="AZ123" s="734"/>
      <c r="BA123" s="734"/>
      <c r="BB123" s="734"/>
      <c r="BC123" s="734"/>
      <c r="BD123" s="734"/>
      <c r="BE123" s="734"/>
      <c r="BF123" s="734"/>
      <c r="BG123" s="734"/>
      <c r="BH123" s="734"/>
      <c r="BI123" s="734"/>
      <c r="BJ123" s="734"/>
      <c r="BK123" s="734"/>
      <c r="BL123" s="734"/>
      <c r="BM123" s="734"/>
      <c r="BN123" s="734"/>
      <c r="BO123" s="734"/>
      <c r="BP123" s="734"/>
      <c r="BQ123" s="734"/>
      <c r="BR123" s="734"/>
      <c r="BS123" s="734"/>
      <c r="BT123" s="734"/>
      <c r="BV123" s="211"/>
    </row>
    <row r="124" spans="1:99" ht="20.100000000000001" customHeight="1">
      <c r="B124" s="211"/>
      <c r="C124" s="332"/>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3"/>
      <c r="AA124" s="793"/>
      <c r="AB124" s="793"/>
      <c r="AC124" s="793"/>
      <c r="AD124" s="793"/>
      <c r="AE124" s="793"/>
      <c r="AF124" s="793"/>
      <c r="AG124" s="793"/>
      <c r="AH124" s="793"/>
      <c r="AI124" s="793"/>
      <c r="AJ124" s="793"/>
      <c r="AK124" s="793"/>
      <c r="AL124" s="793"/>
      <c r="AM124" s="793"/>
      <c r="AN124" s="793"/>
      <c r="AO124" s="793"/>
      <c r="AP124" s="793"/>
      <c r="AQ124" s="793"/>
      <c r="AR124" s="793"/>
      <c r="AS124" s="793"/>
      <c r="AT124" s="793"/>
      <c r="AU124" s="793"/>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3"/>
      <c r="BQ124" s="793"/>
      <c r="BR124" s="793"/>
      <c r="BS124" s="793"/>
      <c r="BT124" s="333"/>
      <c r="BV124" s="211"/>
    </row>
    <row r="125" spans="1:99" ht="20.100000000000001" customHeight="1">
      <c r="B125" s="211"/>
      <c r="C125" s="334"/>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5"/>
      <c r="AA125" s="735"/>
      <c r="AB125" s="735"/>
      <c r="AC125" s="735"/>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c r="BA125" s="735"/>
      <c r="BB125" s="735"/>
      <c r="BC125" s="735"/>
      <c r="BD125" s="735"/>
      <c r="BE125" s="735"/>
      <c r="BF125" s="735"/>
      <c r="BG125" s="735"/>
      <c r="BH125" s="735"/>
      <c r="BI125" s="735"/>
      <c r="BJ125" s="735"/>
      <c r="BK125" s="735"/>
      <c r="BL125" s="735"/>
      <c r="BM125" s="735"/>
      <c r="BN125" s="735"/>
      <c r="BO125" s="735"/>
      <c r="BP125" s="735"/>
      <c r="BQ125" s="735"/>
      <c r="BR125" s="735"/>
      <c r="BS125" s="735"/>
      <c r="BT125" s="335"/>
      <c r="BV125" s="211"/>
    </row>
    <row r="126" spans="1:99" ht="20.100000000000001" customHeight="1">
      <c r="B126" s="211"/>
      <c r="C126" s="334"/>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c r="BA126" s="735"/>
      <c r="BB126" s="735"/>
      <c r="BC126" s="735"/>
      <c r="BD126" s="735"/>
      <c r="BE126" s="735"/>
      <c r="BF126" s="735"/>
      <c r="BG126" s="735"/>
      <c r="BH126" s="735"/>
      <c r="BI126" s="735"/>
      <c r="BJ126" s="735"/>
      <c r="BK126" s="735"/>
      <c r="BL126" s="735"/>
      <c r="BM126" s="735"/>
      <c r="BN126" s="735"/>
      <c r="BO126" s="735"/>
      <c r="BP126" s="735"/>
      <c r="BQ126" s="735"/>
      <c r="BR126" s="735"/>
      <c r="BS126" s="735"/>
      <c r="BT126" s="335"/>
      <c r="BV126" s="211"/>
    </row>
    <row r="127" spans="1:99" ht="20.100000000000001" customHeight="1">
      <c r="B127" s="211"/>
      <c r="C127" s="334"/>
      <c r="D127" s="735"/>
      <c r="E127" s="735"/>
      <c r="F127" s="735"/>
      <c r="G127" s="735"/>
      <c r="H127" s="735"/>
      <c r="I127" s="735"/>
      <c r="J127" s="735"/>
      <c r="K127" s="735"/>
      <c r="L127" s="735"/>
      <c r="M127" s="735"/>
      <c r="N127" s="735"/>
      <c r="O127" s="735"/>
      <c r="P127" s="735"/>
      <c r="Q127" s="735"/>
      <c r="R127" s="735"/>
      <c r="S127" s="735"/>
      <c r="T127" s="735"/>
      <c r="U127" s="735"/>
      <c r="V127" s="735"/>
      <c r="W127" s="735"/>
      <c r="X127" s="735"/>
      <c r="Y127" s="735"/>
      <c r="Z127" s="735"/>
      <c r="AA127" s="735"/>
      <c r="AB127" s="735"/>
      <c r="AC127" s="735"/>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c r="BA127" s="735"/>
      <c r="BB127" s="735"/>
      <c r="BC127" s="735"/>
      <c r="BD127" s="735"/>
      <c r="BE127" s="735"/>
      <c r="BF127" s="735"/>
      <c r="BG127" s="735"/>
      <c r="BH127" s="735"/>
      <c r="BI127" s="735"/>
      <c r="BJ127" s="735"/>
      <c r="BK127" s="735"/>
      <c r="BL127" s="735"/>
      <c r="BM127" s="735"/>
      <c r="BN127" s="735"/>
      <c r="BO127" s="735"/>
      <c r="BP127" s="735"/>
      <c r="BQ127" s="735"/>
      <c r="BR127" s="735"/>
      <c r="BS127" s="735"/>
      <c r="BT127" s="335"/>
      <c r="BV127" s="211"/>
    </row>
    <row r="128" spans="1:99" ht="20.100000000000001" customHeight="1">
      <c r="B128" s="211"/>
      <c r="C128" s="336"/>
      <c r="D128" s="792"/>
      <c r="E128" s="792"/>
      <c r="F128" s="792"/>
      <c r="G128" s="792"/>
      <c r="H128" s="792"/>
      <c r="I128" s="792"/>
      <c r="J128" s="792"/>
      <c r="K128" s="792"/>
      <c r="L128" s="792"/>
      <c r="M128" s="792"/>
      <c r="N128" s="792"/>
      <c r="O128" s="792"/>
      <c r="P128" s="792"/>
      <c r="Q128" s="792"/>
      <c r="R128" s="792"/>
      <c r="S128" s="792"/>
      <c r="T128" s="792"/>
      <c r="U128" s="792"/>
      <c r="V128" s="792"/>
      <c r="W128" s="792"/>
      <c r="X128" s="792"/>
      <c r="Y128" s="792"/>
      <c r="Z128" s="792"/>
      <c r="AA128" s="792"/>
      <c r="AB128" s="792"/>
      <c r="AC128" s="792"/>
      <c r="AD128" s="792"/>
      <c r="AE128" s="792"/>
      <c r="AF128" s="792"/>
      <c r="AG128" s="792"/>
      <c r="AH128" s="792"/>
      <c r="AI128" s="792"/>
      <c r="AJ128" s="792"/>
      <c r="AK128" s="792"/>
      <c r="AL128" s="792"/>
      <c r="AM128" s="792"/>
      <c r="AN128" s="792"/>
      <c r="AO128" s="792"/>
      <c r="AP128" s="792"/>
      <c r="AQ128" s="792"/>
      <c r="AR128" s="792"/>
      <c r="AS128" s="792"/>
      <c r="AT128" s="792"/>
      <c r="AU128" s="792"/>
      <c r="AV128" s="792"/>
      <c r="AW128" s="792"/>
      <c r="AX128" s="792"/>
      <c r="AY128" s="792"/>
      <c r="AZ128" s="792"/>
      <c r="BA128" s="792"/>
      <c r="BB128" s="792"/>
      <c r="BC128" s="792"/>
      <c r="BD128" s="792"/>
      <c r="BE128" s="792"/>
      <c r="BF128" s="792"/>
      <c r="BG128" s="792"/>
      <c r="BH128" s="792"/>
      <c r="BI128" s="792"/>
      <c r="BJ128" s="792"/>
      <c r="BK128" s="792"/>
      <c r="BL128" s="792"/>
      <c r="BM128" s="792"/>
      <c r="BN128" s="792"/>
      <c r="BO128" s="792"/>
      <c r="BP128" s="792"/>
      <c r="BQ128" s="792"/>
      <c r="BR128" s="792"/>
      <c r="BS128" s="792"/>
      <c r="BT128" s="337"/>
      <c r="BV128" s="211"/>
    </row>
    <row r="129" spans="1:103" ht="20.100000000000001" customHeight="1">
      <c r="B129" s="211"/>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90"/>
      <c r="Z129" s="390"/>
      <c r="AA129" s="385"/>
      <c r="AB129" s="385"/>
      <c r="AC129" s="385"/>
      <c r="AD129" s="385"/>
      <c r="AE129" s="385"/>
      <c r="AF129" s="390"/>
      <c r="AG129" s="390"/>
      <c r="AH129" s="385"/>
      <c r="AI129" s="385"/>
      <c r="AJ129" s="385"/>
      <c r="AK129" s="385"/>
      <c r="AL129" s="385"/>
      <c r="AM129" s="385"/>
      <c r="AN129" s="385"/>
      <c r="AO129" s="385"/>
      <c r="AP129" s="385"/>
      <c r="AQ129" s="385"/>
      <c r="AR129" s="385"/>
      <c r="AS129" s="385"/>
      <c r="AT129" s="385"/>
      <c r="AU129" s="385"/>
      <c r="AV129" s="385"/>
      <c r="AW129" s="385"/>
      <c r="AX129" s="385"/>
      <c r="AY129" s="385"/>
      <c r="AZ129" s="385"/>
      <c r="BA129" s="385"/>
      <c r="BB129" s="385"/>
      <c r="BC129" s="385"/>
      <c r="BD129" s="385"/>
      <c r="BE129" s="385"/>
      <c r="BF129" s="385"/>
      <c r="BG129" s="385"/>
      <c r="BH129" s="385"/>
      <c r="BI129" s="385"/>
      <c r="BJ129" s="385"/>
      <c r="BK129" s="385"/>
      <c r="BL129" s="385"/>
      <c r="BM129" s="385"/>
      <c r="BN129" s="385"/>
      <c r="BO129" s="385"/>
      <c r="BP129" s="385"/>
      <c r="BQ129" s="385"/>
      <c r="BR129" s="385"/>
      <c r="BS129" s="211"/>
      <c r="BT129" s="211"/>
      <c r="BV129" s="211"/>
    </row>
    <row r="130" spans="1:103" ht="20.100000000000001" customHeight="1">
      <c r="B130" s="733" t="s">
        <v>483</v>
      </c>
      <c r="C130" s="733"/>
      <c r="D130" s="733"/>
      <c r="E130" s="733"/>
      <c r="F130" s="733"/>
      <c r="G130" s="733"/>
      <c r="H130" s="733"/>
      <c r="I130" s="733"/>
      <c r="J130" s="733"/>
      <c r="K130" s="733"/>
      <c r="L130" s="733"/>
      <c r="M130" s="733"/>
      <c r="N130" s="733"/>
      <c r="O130" s="733"/>
      <c r="P130" s="733"/>
      <c r="Q130" s="733"/>
      <c r="R130" s="733"/>
      <c r="S130" s="733"/>
      <c r="T130" s="733"/>
      <c r="U130" s="733"/>
      <c r="V130" s="733"/>
      <c r="W130" s="733"/>
      <c r="X130" s="733"/>
      <c r="Y130" s="733"/>
      <c r="Z130" s="733"/>
      <c r="AA130" s="733"/>
      <c r="AB130" s="733"/>
      <c r="AC130" s="733"/>
      <c r="AD130" s="733"/>
      <c r="AE130" s="733"/>
      <c r="AF130" s="733"/>
      <c r="AG130" s="733"/>
      <c r="AH130" s="733"/>
      <c r="AI130" s="733"/>
      <c r="AJ130" s="733"/>
      <c r="AK130" s="733"/>
      <c r="AL130" s="733"/>
      <c r="AM130" s="733"/>
      <c r="AN130" s="733"/>
      <c r="AO130" s="733"/>
      <c r="AP130" s="733"/>
      <c r="AQ130" s="733"/>
      <c r="AR130" s="733"/>
      <c r="AS130" s="733"/>
      <c r="AT130" s="733"/>
      <c r="AU130" s="733"/>
      <c r="AV130" s="733"/>
      <c r="AW130" s="733"/>
      <c r="AX130" s="733"/>
      <c r="AY130" s="733"/>
      <c r="AZ130" s="733"/>
      <c r="BA130" s="733"/>
      <c r="BB130" s="733"/>
      <c r="BC130" s="733"/>
      <c r="BD130" s="733"/>
      <c r="BE130" s="733"/>
      <c r="BF130" s="733"/>
      <c r="BG130" s="733"/>
      <c r="BH130" s="733"/>
      <c r="BI130" s="733"/>
      <c r="BJ130" s="733"/>
      <c r="BK130" s="733"/>
      <c r="BL130" s="733"/>
      <c r="BM130" s="733"/>
      <c r="BN130" s="733"/>
      <c r="BO130" s="733"/>
      <c r="BP130" s="733"/>
      <c r="BQ130" s="733"/>
      <c r="BR130" s="733"/>
      <c r="BS130" s="733"/>
      <c r="BT130" s="733"/>
      <c r="BV130" s="211"/>
    </row>
    <row r="131" spans="1:103" s="238" customFormat="1" ht="13.2">
      <c r="A131" s="234"/>
      <c r="B131" s="414"/>
      <c r="C131" s="794" t="str">
        <f>IF('1.実施計画'!D122="■","研究費なし","")</f>
        <v/>
      </c>
      <c r="D131" s="795"/>
      <c r="E131" s="795"/>
      <c r="F131" s="795"/>
      <c r="G131" s="795"/>
      <c r="H131" s="795"/>
      <c r="I131" s="795"/>
      <c r="J131" s="795"/>
      <c r="K131" s="795"/>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c r="AK131" s="79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6"/>
      <c r="BU131" s="237"/>
      <c r="BV131" s="237"/>
      <c r="BW131" s="237"/>
      <c r="BX131" s="237"/>
      <c r="BY131" s="234"/>
      <c r="BZ131" s="234"/>
      <c r="CA131" s="234"/>
      <c r="CB131" s="234"/>
      <c r="CC131" s="234"/>
      <c r="CD131" s="234"/>
      <c r="CE131" s="234"/>
      <c r="CF131" s="234"/>
      <c r="CG131" s="234"/>
      <c r="CH131" s="234"/>
      <c r="CI131" s="234"/>
      <c r="CJ131" s="234"/>
      <c r="CK131" s="234"/>
      <c r="CL131" s="234"/>
      <c r="CM131" s="234"/>
      <c r="CN131" s="234"/>
      <c r="CO131" s="234"/>
      <c r="CP131" s="234"/>
      <c r="CQ131" s="234"/>
      <c r="CR131" s="234"/>
      <c r="CS131" s="234"/>
      <c r="CT131" s="234"/>
      <c r="CU131" s="234"/>
    </row>
    <row r="132" spans="1:103" s="238" customFormat="1" ht="13.2">
      <c r="A132" s="234"/>
      <c r="B132" s="414"/>
      <c r="C132" s="239"/>
      <c r="D132" s="414"/>
      <c r="E132" s="414"/>
      <c r="F132" s="414"/>
      <c r="G132" s="414"/>
      <c r="H132" s="414"/>
      <c r="I132" s="414"/>
      <c r="J132" s="414"/>
      <c r="K132" s="414"/>
      <c r="L132" s="414"/>
      <c r="M132" s="414"/>
      <c r="N132" s="41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4"/>
      <c r="BT132" s="240"/>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c r="CU132" s="234"/>
    </row>
    <row r="133" spans="1:103" s="238" customFormat="1" ht="13.5" customHeight="1">
      <c r="A133" s="234"/>
      <c r="B133" s="234"/>
      <c r="C133" s="241"/>
      <c r="D133" s="242"/>
      <c r="E133" s="242"/>
      <c r="F133" s="738" t="str">
        <f>IF('1.実施計画'!F124="■","①公的研究費：","")</f>
        <v/>
      </c>
      <c r="G133" s="738"/>
      <c r="H133" s="738"/>
      <c r="I133" s="738"/>
      <c r="J133" s="738"/>
      <c r="K133" s="738"/>
      <c r="L133" s="738"/>
      <c r="M133" s="738"/>
      <c r="N133" s="738"/>
      <c r="O133" s="738"/>
      <c r="P133" s="738"/>
      <c r="Q133" s="786" t="str">
        <f>IF('1.実施計画'!V124="■","文部科学省","")</f>
        <v/>
      </c>
      <c r="R133" s="786"/>
      <c r="S133" s="786"/>
      <c r="T133" s="786"/>
      <c r="U133" s="786"/>
      <c r="V133" s="786"/>
      <c r="W133" s="786"/>
      <c r="X133" s="786"/>
      <c r="Y133" s="786"/>
      <c r="Z133" s="786"/>
      <c r="AA133" s="786"/>
      <c r="AB133" s="786"/>
      <c r="AC133" s="786"/>
      <c r="AD133" s="414"/>
      <c r="AE133" s="786" t="str">
        <f>IF('1.実施計画'!AJ124="■","厚生労働省","")</f>
        <v/>
      </c>
      <c r="AF133" s="786"/>
      <c r="AG133" s="786"/>
      <c r="AH133" s="786"/>
      <c r="AI133" s="786"/>
      <c r="AJ133" s="786"/>
      <c r="AK133" s="786"/>
      <c r="AL133" s="786"/>
      <c r="AM133" s="786"/>
      <c r="AN133" s="786"/>
      <c r="AO133" s="786"/>
      <c r="AP133" s="786"/>
      <c r="AQ133" s="786"/>
      <c r="AR133" s="786"/>
      <c r="AS133" s="786"/>
      <c r="AT133" s="786"/>
      <c r="AU133" s="786" t="str">
        <f>IF('1.実施計画'!AZ124="■","医療研究開発機構(AMED)","")</f>
        <v/>
      </c>
      <c r="AV133" s="786"/>
      <c r="AW133" s="786"/>
      <c r="AX133" s="786"/>
      <c r="AY133" s="786"/>
      <c r="AZ133" s="786"/>
      <c r="BA133" s="786"/>
      <c r="BB133" s="786"/>
      <c r="BC133" s="786"/>
      <c r="BD133" s="786"/>
      <c r="BE133" s="786"/>
      <c r="BF133" s="786"/>
      <c r="BG133" s="786"/>
      <c r="BH133" s="786"/>
      <c r="BI133" s="786"/>
      <c r="BJ133" s="786"/>
      <c r="BK133" s="786"/>
      <c r="BL133" s="786"/>
      <c r="BM133" s="414"/>
      <c r="BN133" s="414"/>
      <c r="BO133" s="414"/>
      <c r="BP133" s="414"/>
      <c r="BQ133" s="414"/>
      <c r="BR133" s="414"/>
      <c r="BS133" s="414"/>
      <c r="BT133" s="243"/>
      <c r="BU133" s="237"/>
      <c r="BV133" s="237"/>
      <c r="BW133" s="237"/>
      <c r="BX133" s="237"/>
      <c r="BY133" s="234"/>
      <c r="BZ133" s="234"/>
      <c r="CA133" s="234"/>
      <c r="CB133" s="234"/>
      <c r="CC133" s="234"/>
      <c r="CD133" s="234"/>
      <c r="CE133" s="234"/>
      <c r="CF133" s="234"/>
      <c r="CG133" s="234"/>
      <c r="CH133" s="234"/>
      <c r="CI133" s="234"/>
      <c r="CJ133" s="234"/>
      <c r="CK133" s="234"/>
      <c r="CL133" s="234"/>
      <c r="CM133" s="234"/>
      <c r="CN133" s="234"/>
      <c r="CO133" s="234"/>
      <c r="CP133" s="234"/>
      <c r="CQ133" s="234"/>
      <c r="CR133" s="234"/>
      <c r="CS133" s="234"/>
      <c r="CT133" s="234"/>
      <c r="CU133" s="234"/>
    </row>
    <row r="134" spans="1:103" s="238" customFormat="1" ht="13.2">
      <c r="A134" s="234"/>
      <c r="B134" s="234"/>
      <c r="C134" s="241"/>
      <c r="D134" s="242"/>
      <c r="E134" s="242"/>
      <c r="F134" s="242"/>
      <c r="G134" s="242"/>
      <c r="H134" s="242"/>
      <c r="I134" s="242"/>
      <c r="J134" s="242"/>
      <c r="K134" s="242"/>
      <c r="L134" s="242"/>
      <c r="M134" s="242"/>
      <c r="N134" s="414"/>
      <c r="O134" s="414"/>
      <c r="P134" s="414"/>
      <c r="Q134" s="414"/>
      <c r="R134" s="776" t="str">
        <f>IF('1.実施計画'!V125="■","その他（","")</f>
        <v/>
      </c>
      <c r="S134" s="776"/>
      <c r="T134" s="776"/>
      <c r="U134" s="776"/>
      <c r="V134" s="776"/>
      <c r="W134" s="776"/>
      <c r="X134" s="776"/>
      <c r="Y134" s="776"/>
      <c r="Z134" s="776"/>
      <c r="AA134" s="786" t="str">
        <f>IF('1.実施計画'!AG125=0,"",'1.実施計画'!AG125)</f>
        <v/>
      </c>
      <c r="AB134" s="786"/>
      <c r="AC134" s="786"/>
      <c r="AD134" s="786"/>
      <c r="AE134" s="786"/>
      <c r="AF134" s="786"/>
      <c r="AG134" s="786"/>
      <c r="AH134" s="786"/>
      <c r="AI134" s="786"/>
      <c r="AJ134" s="786"/>
      <c r="AK134" s="786"/>
      <c r="AL134" s="786"/>
      <c r="AM134" s="786"/>
      <c r="AN134" s="786"/>
      <c r="AO134" s="786"/>
      <c r="AP134" s="786"/>
      <c r="AQ134" s="786"/>
      <c r="AR134" s="786"/>
      <c r="AS134" s="786"/>
      <c r="AT134" s="786"/>
      <c r="AU134" s="786"/>
      <c r="AV134" s="786"/>
      <c r="AW134" s="786"/>
      <c r="AX134" s="786"/>
      <c r="AY134" s="786"/>
      <c r="AZ134" s="786"/>
      <c r="BA134" s="786"/>
      <c r="BB134" s="786"/>
      <c r="BC134" s="786"/>
      <c r="BD134" s="786"/>
      <c r="BE134" s="786"/>
      <c r="BF134" s="786"/>
      <c r="BG134" s="786"/>
      <c r="BH134" s="786"/>
      <c r="BI134" s="786"/>
      <c r="BJ134" s="786"/>
      <c r="BK134" s="786"/>
      <c r="BL134" s="786"/>
      <c r="BM134" s="786"/>
      <c r="BN134" s="786"/>
      <c r="BO134" s="786"/>
      <c r="BP134" s="786"/>
      <c r="BQ134" s="786"/>
      <c r="BR134" s="786"/>
      <c r="BS134" s="784"/>
      <c r="BT134" s="785"/>
      <c r="BU134" s="237"/>
      <c r="BV134" s="237"/>
      <c r="BW134" s="237"/>
      <c r="BX134" s="237"/>
      <c r="BY134" s="234"/>
      <c r="BZ134" s="234"/>
      <c r="CA134" s="234"/>
      <c r="CB134" s="234"/>
      <c r="CC134" s="234"/>
      <c r="CD134" s="234"/>
      <c r="CE134" s="234"/>
      <c r="CF134" s="234"/>
      <c r="CG134" s="234"/>
      <c r="CH134" s="234"/>
      <c r="CI134" s="234"/>
      <c r="CJ134" s="234"/>
      <c r="CK134" s="234"/>
      <c r="CL134" s="234"/>
      <c r="CM134" s="234"/>
      <c r="CN134" s="234"/>
      <c r="CO134" s="234"/>
      <c r="CP134" s="234"/>
      <c r="CQ134" s="234"/>
      <c r="CR134" s="234"/>
      <c r="CS134" s="234"/>
      <c r="CT134" s="234"/>
      <c r="CU134" s="234"/>
    </row>
    <row r="135" spans="1:103" s="238" customFormat="1" ht="13.5" customHeight="1">
      <c r="A135" s="234"/>
      <c r="B135" s="234"/>
      <c r="C135" s="239"/>
      <c r="D135" s="414"/>
      <c r="E135" s="234"/>
      <c r="F135" s="234"/>
      <c r="G135" s="774" t="str">
        <f>IF('1.実施計画'!AB126=0,"","研究班（研究費）の名称：")</f>
        <v/>
      </c>
      <c r="H135" s="774"/>
      <c r="I135" s="774"/>
      <c r="J135" s="774"/>
      <c r="K135" s="774"/>
      <c r="L135" s="774"/>
      <c r="M135" s="774"/>
      <c r="N135" s="774"/>
      <c r="O135" s="774"/>
      <c r="P135" s="774"/>
      <c r="Q135" s="774"/>
      <c r="R135" s="774"/>
      <c r="S135" s="774"/>
      <c r="T135" s="774"/>
      <c r="U135" s="774"/>
      <c r="V135" s="774"/>
      <c r="W135" s="796" t="str">
        <f>IF('1.実施計画'!AB126=0,"",'1.実施計画'!AB126)</f>
        <v/>
      </c>
      <c r="X135" s="796"/>
      <c r="Y135" s="796"/>
      <c r="Z135" s="796"/>
      <c r="AA135" s="796"/>
      <c r="AB135" s="796"/>
      <c r="AC135" s="796"/>
      <c r="AD135" s="796"/>
      <c r="AE135" s="796"/>
      <c r="AF135" s="796"/>
      <c r="AG135" s="796"/>
      <c r="AH135" s="796"/>
      <c r="AI135" s="796"/>
      <c r="AJ135" s="796"/>
      <c r="AK135" s="796"/>
      <c r="AL135" s="796"/>
      <c r="AM135" s="796"/>
      <c r="AN135" s="796"/>
      <c r="AO135" s="796"/>
      <c r="AP135" s="796"/>
      <c r="AQ135" s="796"/>
      <c r="AR135" s="796"/>
      <c r="AS135" s="796"/>
      <c r="AT135" s="796"/>
      <c r="AU135" s="796"/>
      <c r="AV135" s="796"/>
      <c r="AW135" s="796"/>
      <c r="AX135" s="796"/>
      <c r="AY135" s="796"/>
      <c r="AZ135" s="796"/>
      <c r="BA135" s="796"/>
      <c r="BB135" s="796"/>
      <c r="BC135" s="796"/>
      <c r="BD135" s="796"/>
      <c r="BE135" s="796"/>
      <c r="BF135" s="796"/>
      <c r="BG135" s="796"/>
      <c r="BH135" s="796"/>
      <c r="BI135" s="796"/>
      <c r="BJ135" s="796"/>
      <c r="BK135" s="796"/>
      <c r="BL135" s="796"/>
      <c r="BM135" s="796"/>
      <c r="BN135" s="796"/>
      <c r="BO135" s="796"/>
      <c r="BP135" s="796"/>
      <c r="BQ135" s="796"/>
      <c r="BR135" s="796"/>
      <c r="BS135" s="796"/>
      <c r="BT135" s="245"/>
      <c r="BU135" s="244"/>
      <c r="BV135" s="244"/>
      <c r="BW135" s="244"/>
      <c r="BX135" s="24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row>
    <row r="136" spans="1:103" s="238" customFormat="1" ht="13.2">
      <c r="A136" s="234"/>
      <c r="B136" s="234"/>
      <c r="C136" s="239"/>
      <c r="D136" s="414"/>
      <c r="E136" s="234"/>
      <c r="F136" s="234"/>
      <c r="G136" s="774"/>
      <c r="H136" s="774"/>
      <c r="I136" s="774"/>
      <c r="J136" s="774"/>
      <c r="K136" s="774"/>
      <c r="L136" s="774"/>
      <c r="M136" s="774"/>
      <c r="N136" s="774"/>
      <c r="O136" s="774"/>
      <c r="P136" s="774"/>
      <c r="Q136" s="774"/>
      <c r="R136" s="774"/>
      <c r="S136" s="774"/>
      <c r="T136" s="774"/>
      <c r="U136" s="774"/>
      <c r="V136" s="774"/>
      <c r="W136" s="796"/>
      <c r="X136" s="796"/>
      <c r="Y136" s="796"/>
      <c r="Z136" s="796"/>
      <c r="AA136" s="796"/>
      <c r="AB136" s="796"/>
      <c r="AC136" s="796"/>
      <c r="AD136" s="796"/>
      <c r="AE136" s="796"/>
      <c r="AF136" s="796"/>
      <c r="AG136" s="796"/>
      <c r="AH136" s="796"/>
      <c r="AI136" s="796"/>
      <c r="AJ136" s="796"/>
      <c r="AK136" s="796"/>
      <c r="AL136" s="796"/>
      <c r="AM136" s="796"/>
      <c r="AN136" s="796"/>
      <c r="AO136" s="796"/>
      <c r="AP136" s="796"/>
      <c r="AQ136" s="796"/>
      <c r="AR136" s="796"/>
      <c r="AS136" s="796"/>
      <c r="AT136" s="796"/>
      <c r="AU136" s="796"/>
      <c r="AV136" s="796"/>
      <c r="AW136" s="796"/>
      <c r="AX136" s="796"/>
      <c r="AY136" s="796"/>
      <c r="AZ136" s="796"/>
      <c r="BA136" s="796"/>
      <c r="BB136" s="796"/>
      <c r="BC136" s="796"/>
      <c r="BD136" s="796"/>
      <c r="BE136" s="796"/>
      <c r="BF136" s="796"/>
      <c r="BG136" s="796"/>
      <c r="BH136" s="796"/>
      <c r="BI136" s="796"/>
      <c r="BJ136" s="796"/>
      <c r="BK136" s="796"/>
      <c r="BL136" s="796"/>
      <c r="BM136" s="796"/>
      <c r="BN136" s="796"/>
      <c r="BO136" s="796"/>
      <c r="BP136" s="796"/>
      <c r="BQ136" s="796"/>
      <c r="BR136" s="796"/>
      <c r="BS136" s="796"/>
      <c r="BT136" s="245"/>
      <c r="BU136" s="244"/>
      <c r="BV136" s="244"/>
      <c r="BW136" s="244"/>
      <c r="BX136" s="24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row>
    <row r="137" spans="1:103" ht="13.5" customHeight="1">
      <c r="A137" s="234"/>
      <c r="B137" s="234"/>
      <c r="C137" s="218"/>
      <c r="D137" s="409"/>
      <c r="E137" s="409"/>
      <c r="F137" s="738" t="str">
        <f>IF('1.実施計画'!F127="■","②学内研究費：","")</f>
        <v/>
      </c>
      <c r="G137" s="738"/>
      <c r="H137" s="738"/>
      <c r="I137" s="738"/>
      <c r="J137" s="738"/>
      <c r="K137" s="738"/>
      <c r="L137" s="738"/>
      <c r="M137" s="738"/>
      <c r="N137" s="738"/>
      <c r="O137" s="738"/>
      <c r="P137" s="738"/>
      <c r="Q137" s="418"/>
      <c r="R137" s="739" t="str">
        <f>IF('1.実施計画'!V127="■","研究促進費","")</f>
        <v/>
      </c>
      <c r="S137" s="739"/>
      <c r="T137" s="739"/>
      <c r="U137" s="739"/>
      <c r="V137" s="739"/>
      <c r="W137" s="739"/>
      <c r="X137" s="739"/>
      <c r="Y137" s="739"/>
      <c r="Z137" s="739"/>
      <c r="AA137" s="739"/>
      <c r="AB137" s="739"/>
      <c r="AC137" s="739"/>
      <c r="AD137" s="409"/>
      <c r="AE137" s="739" t="str">
        <f>IF('1.実施計画'!AJ127="■","特別学術研究費","")</f>
        <v/>
      </c>
      <c r="AF137" s="739"/>
      <c r="AG137" s="739"/>
      <c r="AH137" s="739"/>
      <c r="AI137" s="739"/>
      <c r="AJ137" s="739"/>
      <c r="AK137" s="739"/>
      <c r="AL137" s="739"/>
      <c r="AM137" s="739"/>
      <c r="AN137" s="739"/>
      <c r="AO137" s="739"/>
      <c r="AP137" s="739"/>
      <c r="AQ137" s="739"/>
      <c r="AR137" s="739"/>
      <c r="AS137" s="739"/>
      <c r="AT137" s="739"/>
      <c r="AU137" s="411" t="str">
        <f>IF('1.実施計画'!AZ127="■","その他（","")</f>
        <v/>
      </c>
      <c r="AV137" s="797" t="str">
        <f>IF('1.実施計画'!BI127=0,"",'1.実施計画'!BI127)</f>
        <v/>
      </c>
      <c r="AW137" s="797"/>
      <c r="AX137" s="797"/>
      <c r="AY137" s="797"/>
      <c r="AZ137" s="797"/>
      <c r="BA137" s="797"/>
      <c r="BB137" s="797"/>
      <c r="BC137" s="797"/>
      <c r="BD137" s="797"/>
      <c r="BE137" s="797"/>
      <c r="BF137" s="797"/>
      <c r="BG137" s="797"/>
      <c r="BH137" s="797"/>
      <c r="BI137" s="797"/>
      <c r="BJ137" s="797"/>
      <c r="BK137" s="797"/>
      <c r="BL137" s="797"/>
      <c r="BM137" s="797"/>
      <c r="BN137" s="797"/>
      <c r="BO137" s="797"/>
      <c r="BP137" s="797"/>
      <c r="BQ137" s="797"/>
      <c r="BR137" s="797"/>
      <c r="BS137" s="778"/>
      <c r="BT137" s="779"/>
      <c r="BU137" s="246"/>
      <c r="BV137" s="246"/>
      <c r="BW137" s="246"/>
      <c r="BX137" s="237"/>
      <c r="BY137" s="234"/>
      <c r="CB137" s="250"/>
      <c r="CC137" s="250"/>
      <c r="CD137" s="250"/>
      <c r="CE137" s="250"/>
      <c r="CF137" s="250"/>
      <c r="CG137" s="250"/>
      <c r="CH137" s="250"/>
      <c r="CI137" s="250"/>
      <c r="CJ137" s="250"/>
      <c r="CK137" s="250"/>
      <c r="CL137" s="250"/>
      <c r="CM137" s="250"/>
      <c r="CN137" s="250"/>
      <c r="CO137" s="250"/>
      <c r="CP137" s="250"/>
      <c r="CQ137" s="250"/>
      <c r="CR137" s="250"/>
      <c r="CS137" s="250"/>
      <c r="CT137" s="250"/>
      <c r="CU137" s="250"/>
      <c r="CV137" s="247"/>
      <c r="CW137" s="247"/>
      <c r="CX137" s="247"/>
      <c r="CY137" s="247"/>
    </row>
    <row r="138" spans="1:103" ht="13.2">
      <c r="A138" s="234"/>
      <c r="B138" s="248"/>
      <c r="C138" s="249"/>
      <c r="D138" s="250"/>
      <c r="E138" s="250"/>
      <c r="F138" s="739" t="str">
        <f>IF('1.実施計画'!F128="■","③企業等からの研究費：","")</f>
        <v/>
      </c>
      <c r="G138" s="739"/>
      <c r="H138" s="739"/>
      <c r="I138" s="739"/>
      <c r="J138" s="739"/>
      <c r="K138" s="739"/>
      <c r="L138" s="739"/>
      <c r="M138" s="739"/>
      <c r="N138" s="739"/>
      <c r="O138" s="739"/>
      <c r="P138" s="739"/>
      <c r="Q138" s="739"/>
      <c r="R138" s="739"/>
      <c r="S138" s="739"/>
      <c r="T138" s="739"/>
      <c r="U138" s="739"/>
      <c r="V138" s="416"/>
      <c r="W138" s="416"/>
      <c r="X138" s="416"/>
      <c r="Y138" s="416"/>
      <c r="Z138" s="416"/>
      <c r="AA138" s="416"/>
      <c r="AB138" s="416"/>
      <c r="AC138" s="416"/>
      <c r="AD138" s="416"/>
      <c r="AE138" s="416"/>
      <c r="AF138" s="416"/>
      <c r="AG138" s="416"/>
      <c r="AH138" s="416"/>
      <c r="AI138" s="416"/>
      <c r="AJ138" s="416"/>
      <c r="AK138" s="416"/>
      <c r="AL138" s="416"/>
      <c r="AM138" s="416"/>
      <c r="AN138" s="416"/>
      <c r="AO138" s="416"/>
      <c r="AP138" s="416"/>
      <c r="AQ138" s="416"/>
      <c r="AR138" s="416"/>
      <c r="AS138" s="416"/>
      <c r="AT138" s="416"/>
      <c r="AU138" s="416"/>
      <c r="AV138" s="416"/>
      <c r="AW138" s="416"/>
      <c r="AX138" s="416"/>
      <c r="AY138" s="416"/>
      <c r="AZ138" s="416"/>
      <c r="BA138" s="416"/>
      <c r="BB138" s="416"/>
      <c r="BC138" s="416"/>
      <c r="BD138" s="416"/>
      <c r="BE138" s="416"/>
      <c r="BF138" s="416"/>
      <c r="BG138" s="416"/>
      <c r="BH138" s="416"/>
      <c r="BI138" s="416"/>
      <c r="BJ138" s="416"/>
      <c r="BK138" s="416"/>
      <c r="BL138" s="416"/>
      <c r="BM138" s="416"/>
      <c r="BN138" s="416"/>
      <c r="BO138" s="416"/>
      <c r="BP138" s="416"/>
      <c r="BQ138" s="416"/>
      <c r="BR138" s="416"/>
      <c r="BS138" s="416"/>
      <c r="BT138" s="251"/>
      <c r="BU138" s="416"/>
      <c r="BV138" s="416"/>
      <c r="BW138" s="416"/>
      <c r="BX138" s="234"/>
      <c r="BY138" s="252"/>
      <c r="CB138" s="250"/>
      <c r="CC138" s="250"/>
      <c r="CD138" s="250"/>
      <c r="CE138" s="250"/>
      <c r="CF138" s="250"/>
      <c r="CG138" s="250"/>
      <c r="CH138" s="250"/>
      <c r="CI138" s="250"/>
      <c r="CJ138" s="250"/>
      <c r="CK138" s="250"/>
      <c r="CL138" s="250"/>
      <c r="CM138" s="250"/>
      <c r="CN138" s="250"/>
      <c r="CO138" s="250"/>
      <c r="CP138" s="250"/>
      <c r="CQ138" s="250"/>
      <c r="CR138" s="250"/>
      <c r="CS138" s="250"/>
      <c r="CT138" s="250"/>
      <c r="CU138" s="250"/>
      <c r="CV138" s="247"/>
      <c r="CW138" s="247"/>
      <c r="CX138" s="247"/>
      <c r="CY138" s="247"/>
    </row>
    <row r="139" spans="1:103" ht="13.2">
      <c r="A139" s="234"/>
      <c r="B139" s="248"/>
      <c r="C139" s="249"/>
      <c r="D139" s="250"/>
      <c r="E139" s="250"/>
      <c r="F139" s="409"/>
      <c r="G139" s="409"/>
      <c r="H139" s="409"/>
      <c r="I139" s="409"/>
      <c r="J139" s="409"/>
      <c r="K139" s="409"/>
      <c r="L139" s="409" t="str">
        <f>IF('1.実施計画'!L129:M129="■","共同研究(提供企業・団体名)：","")</f>
        <v/>
      </c>
      <c r="M139" s="409"/>
      <c r="N139" s="409"/>
      <c r="O139" s="409"/>
      <c r="P139" s="409"/>
      <c r="Q139" s="409"/>
      <c r="R139" s="409"/>
      <c r="S139" s="409"/>
      <c r="T139" s="409"/>
      <c r="U139" s="409"/>
      <c r="V139" s="409"/>
      <c r="W139" s="409"/>
      <c r="X139" s="409"/>
      <c r="Y139" s="409"/>
      <c r="Z139" s="409"/>
      <c r="AA139" s="409"/>
      <c r="AB139" s="409"/>
      <c r="AC139" s="409"/>
      <c r="AD139" s="409"/>
      <c r="AE139" s="409"/>
      <c r="AF139" s="797" t="str">
        <f>IF('1.実施計画'!AL129=0,"",'1.実施計画'!AL129)</f>
        <v/>
      </c>
      <c r="AG139" s="797"/>
      <c r="AH139" s="797"/>
      <c r="AI139" s="797"/>
      <c r="AJ139" s="797"/>
      <c r="AK139" s="797"/>
      <c r="AL139" s="797"/>
      <c r="AM139" s="797"/>
      <c r="AN139" s="797"/>
      <c r="AO139" s="797"/>
      <c r="AP139" s="797"/>
      <c r="AQ139" s="797"/>
      <c r="AR139" s="797"/>
      <c r="AS139" s="797"/>
      <c r="AT139" s="797"/>
      <c r="AU139" s="797"/>
      <c r="AV139" s="797"/>
      <c r="AW139" s="797"/>
      <c r="AX139" s="797"/>
      <c r="AY139" s="797"/>
      <c r="AZ139" s="797"/>
      <c r="BA139" s="797"/>
      <c r="BB139" s="797"/>
      <c r="BC139" s="797"/>
      <c r="BD139" s="797"/>
      <c r="BE139" s="797"/>
      <c r="BF139" s="797"/>
      <c r="BG139" s="797"/>
      <c r="BH139" s="797"/>
      <c r="BI139" s="797"/>
      <c r="BJ139" s="797"/>
      <c r="BK139" s="797"/>
      <c r="BL139" s="797"/>
      <c r="BM139" s="797"/>
      <c r="BN139" s="797"/>
      <c r="BO139" s="797"/>
      <c r="BP139" s="797"/>
      <c r="BQ139" s="797"/>
      <c r="BR139" s="797"/>
      <c r="BS139" s="797"/>
      <c r="BT139" s="253"/>
      <c r="BU139" s="246"/>
      <c r="BV139" s="246"/>
      <c r="BW139" s="246"/>
      <c r="BX139" s="234"/>
      <c r="BY139" s="252"/>
      <c r="CB139" s="250"/>
      <c r="CC139" s="250"/>
      <c r="CD139" s="250"/>
      <c r="CE139" s="250"/>
      <c r="CF139" s="250"/>
      <c r="CG139" s="250"/>
      <c r="CH139" s="250"/>
      <c r="CI139" s="250"/>
      <c r="CJ139" s="250"/>
      <c r="CK139" s="250"/>
      <c r="CL139" s="250"/>
      <c r="CM139" s="250"/>
      <c r="CN139" s="250"/>
      <c r="CO139" s="250"/>
      <c r="CP139" s="250"/>
      <c r="CQ139" s="250"/>
      <c r="CR139" s="250"/>
      <c r="CS139" s="250"/>
      <c r="CT139" s="250"/>
      <c r="CU139" s="250"/>
      <c r="CV139" s="247"/>
      <c r="CW139" s="247"/>
      <c r="CX139" s="247"/>
      <c r="CY139" s="247"/>
    </row>
    <row r="140" spans="1:103" ht="13.2">
      <c r="A140" s="234"/>
      <c r="B140" s="248"/>
      <c r="C140" s="249"/>
      <c r="D140" s="250"/>
      <c r="E140" s="250"/>
      <c r="F140" s="409"/>
      <c r="G140" s="409"/>
      <c r="H140" s="409"/>
      <c r="I140" s="409"/>
      <c r="J140" s="409"/>
      <c r="K140" s="409"/>
      <c r="L140" s="409" t="str">
        <f>IF('1.実施計画'!L130:M130="■","委託研究(提供企業・団体名)：","")</f>
        <v/>
      </c>
      <c r="M140" s="409"/>
      <c r="N140" s="409"/>
      <c r="O140" s="409"/>
      <c r="P140" s="409"/>
      <c r="Q140" s="409"/>
      <c r="R140" s="409"/>
      <c r="S140" s="409"/>
      <c r="T140" s="409"/>
      <c r="U140" s="409"/>
      <c r="V140" s="409"/>
      <c r="W140" s="409"/>
      <c r="X140" s="409"/>
      <c r="Y140" s="409"/>
      <c r="Z140" s="409"/>
      <c r="AA140" s="409"/>
      <c r="AB140" s="409"/>
      <c r="AC140" s="409"/>
      <c r="AD140" s="409"/>
      <c r="AE140" s="409"/>
      <c r="AF140" s="797" t="str">
        <f>IF('1.実施計画'!AL130=0,"",'1.実施計画'!AL130)</f>
        <v/>
      </c>
      <c r="AG140" s="797"/>
      <c r="AH140" s="797"/>
      <c r="AI140" s="797"/>
      <c r="AJ140" s="797"/>
      <c r="AK140" s="797"/>
      <c r="AL140" s="797"/>
      <c r="AM140" s="797"/>
      <c r="AN140" s="797"/>
      <c r="AO140" s="797"/>
      <c r="AP140" s="797"/>
      <c r="AQ140" s="797"/>
      <c r="AR140" s="797"/>
      <c r="AS140" s="797"/>
      <c r="AT140" s="797"/>
      <c r="AU140" s="797"/>
      <c r="AV140" s="797"/>
      <c r="AW140" s="797"/>
      <c r="AX140" s="797"/>
      <c r="AY140" s="797"/>
      <c r="AZ140" s="797"/>
      <c r="BA140" s="797"/>
      <c r="BB140" s="797"/>
      <c r="BC140" s="797"/>
      <c r="BD140" s="797"/>
      <c r="BE140" s="797"/>
      <c r="BF140" s="797"/>
      <c r="BG140" s="797"/>
      <c r="BH140" s="797"/>
      <c r="BI140" s="797"/>
      <c r="BJ140" s="797"/>
      <c r="BK140" s="797"/>
      <c r="BL140" s="797"/>
      <c r="BM140" s="797"/>
      <c r="BN140" s="797"/>
      <c r="BO140" s="797"/>
      <c r="BP140" s="797"/>
      <c r="BQ140" s="797"/>
      <c r="BR140" s="797"/>
      <c r="BS140" s="797"/>
      <c r="BT140" s="253"/>
      <c r="BU140" s="246"/>
      <c r="BV140" s="246"/>
      <c r="BW140" s="246"/>
      <c r="BX140" s="234"/>
      <c r="BY140" s="252"/>
      <c r="CB140" s="250"/>
      <c r="CC140" s="250"/>
      <c r="CD140" s="250"/>
      <c r="CE140" s="250"/>
      <c r="CF140" s="250"/>
      <c r="CG140" s="250"/>
      <c r="CH140" s="250"/>
      <c r="CI140" s="250"/>
      <c r="CJ140" s="250"/>
      <c r="CK140" s="250"/>
      <c r="CL140" s="250"/>
      <c r="CM140" s="250"/>
      <c r="CN140" s="250"/>
      <c r="CO140" s="250"/>
      <c r="CP140" s="250"/>
      <c r="CQ140" s="250"/>
      <c r="CR140" s="250"/>
      <c r="CS140" s="250"/>
      <c r="CT140" s="250"/>
      <c r="CU140" s="250"/>
      <c r="CV140" s="247"/>
      <c r="CW140" s="247"/>
      <c r="CX140" s="247"/>
      <c r="CY140" s="247"/>
    </row>
    <row r="141" spans="1:103" ht="13.2">
      <c r="A141" s="234"/>
      <c r="B141" s="248"/>
      <c r="C141" s="249"/>
      <c r="D141" s="250"/>
      <c r="E141" s="250"/>
      <c r="F141" s="409"/>
      <c r="G141" s="409"/>
      <c r="H141" s="409"/>
      <c r="I141" s="409"/>
      <c r="J141" s="409"/>
      <c r="K141" s="409"/>
      <c r="L141" s="772" t="str">
        <f>IF('1.実施計画'!L131:M131="■","その他：","")</f>
        <v/>
      </c>
      <c r="M141" s="772"/>
      <c r="N141" s="772"/>
      <c r="O141" s="772"/>
      <c r="P141" s="772"/>
      <c r="Q141" s="772"/>
      <c r="R141" s="772"/>
      <c r="S141" s="409" t="str">
        <f>IF('1.実施計画'!W131=0,"",'1.実施計画'!W131)</f>
        <v/>
      </c>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09"/>
      <c r="BM141" s="409"/>
      <c r="BN141" s="409"/>
      <c r="BO141" s="409"/>
      <c r="BP141" s="409"/>
      <c r="BQ141" s="409"/>
      <c r="BR141" s="409"/>
      <c r="BS141" s="254"/>
      <c r="BT141" s="255"/>
      <c r="BU141" s="254"/>
      <c r="BV141" s="254"/>
      <c r="BW141" s="254"/>
      <c r="BX141" s="234"/>
      <c r="BY141" s="252"/>
      <c r="CB141" s="250"/>
      <c r="CC141" s="250"/>
      <c r="CD141" s="250"/>
      <c r="CE141" s="250"/>
      <c r="CF141" s="250"/>
      <c r="CG141" s="250"/>
      <c r="CH141" s="250"/>
      <c r="CI141" s="250"/>
      <c r="CJ141" s="250"/>
      <c r="CK141" s="250"/>
      <c r="CL141" s="250"/>
      <c r="CM141" s="250"/>
      <c r="CN141" s="250"/>
      <c r="CO141" s="250"/>
      <c r="CP141" s="250"/>
      <c r="CQ141" s="250"/>
      <c r="CR141" s="250"/>
      <c r="CS141" s="250"/>
      <c r="CT141" s="250"/>
      <c r="CU141" s="250"/>
      <c r="CV141" s="247"/>
      <c r="CW141" s="247"/>
      <c r="CX141" s="247"/>
      <c r="CY141" s="247"/>
    </row>
    <row r="142" spans="1:103" ht="13.2">
      <c r="A142" s="234"/>
      <c r="B142" s="248"/>
      <c r="C142" s="249"/>
      <c r="D142" s="409"/>
      <c r="E142" s="248"/>
      <c r="F142" s="409" t="str">
        <f>IF('1.実施計画'!F132:G132="■","④企業等からの研究費以外の提供（医薬品、医療機器、その他の物品、労務・役務の提供等）","")</f>
        <v/>
      </c>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409"/>
      <c r="AY142" s="409"/>
      <c r="AZ142" s="409"/>
      <c r="BA142" s="409"/>
      <c r="BB142" s="409"/>
      <c r="BC142" s="409"/>
      <c r="BD142" s="409"/>
      <c r="BE142" s="409"/>
      <c r="BF142" s="409"/>
      <c r="BG142" s="409"/>
      <c r="BH142" s="409"/>
      <c r="BI142" s="409"/>
      <c r="BJ142" s="409"/>
      <c r="BK142" s="409"/>
      <c r="BL142" s="409"/>
      <c r="BM142" s="409"/>
      <c r="BN142" s="409"/>
      <c r="BO142" s="409"/>
      <c r="BP142" s="409"/>
      <c r="BQ142" s="409"/>
      <c r="BR142" s="409"/>
      <c r="BS142" s="254"/>
      <c r="BT142" s="255"/>
      <c r="BU142" s="254"/>
      <c r="BV142" s="254"/>
      <c r="BW142" s="254"/>
      <c r="BX142" s="234"/>
      <c r="BY142" s="234"/>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47"/>
      <c r="CW142" s="247"/>
      <c r="CX142" s="247"/>
      <c r="CY142" s="247"/>
    </row>
    <row r="143" spans="1:103" ht="13.2">
      <c r="A143" s="234"/>
      <c r="B143" s="248"/>
      <c r="C143" s="249"/>
      <c r="D143" s="409"/>
      <c r="E143" s="248"/>
      <c r="F143" s="248"/>
      <c r="G143" s="780" t="str">
        <f>IF('1.実施計画'!F132="■","提供企業・団体名：","")</f>
        <v/>
      </c>
      <c r="H143" s="780"/>
      <c r="I143" s="780"/>
      <c r="J143" s="780"/>
      <c r="K143" s="780"/>
      <c r="L143" s="780"/>
      <c r="M143" s="780"/>
      <c r="N143" s="780"/>
      <c r="O143" s="780"/>
      <c r="P143" s="780"/>
      <c r="Q143" s="780"/>
      <c r="R143" s="780"/>
      <c r="S143" s="780"/>
      <c r="T143" s="738" t="str">
        <f>IF('1.実施計画'!AA133=0,"",'1.実施計画'!AA133)</f>
        <v/>
      </c>
      <c r="U143" s="738"/>
      <c r="V143" s="738"/>
      <c r="W143" s="738"/>
      <c r="X143" s="738"/>
      <c r="Y143" s="738"/>
      <c r="Z143" s="738"/>
      <c r="AA143" s="738"/>
      <c r="AB143" s="738"/>
      <c r="AC143" s="738"/>
      <c r="AD143" s="738"/>
      <c r="AE143" s="738"/>
      <c r="AF143" s="738"/>
      <c r="AG143" s="738"/>
      <c r="AH143" s="738"/>
      <c r="AI143" s="738"/>
      <c r="AJ143" s="738"/>
      <c r="AK143" s="738"/>
      <c r="AL143" s="738"/>
      <c r="AM143" s="738"/>
      <c r="AN143" s="738"/>
      <c r="AO143" s="738"/>
      <c r="AP143" s="738"/>
      <c r="AQ143" s="738"/>
      <c r="AR143" s="738"/>
      <c r="AS143" s="738"/>
      <c r="AT143" s="738"/>
      <c r="AU143" s="738"/>
      <c r="AV143" s="738"/>
      <c r="AW143" s="738"/>
      <c r="AX143" s="738"/>
      <c r="AY143" s="738"/>
      <c r="AZ143" s="738"/>
      <c r="BA143" s="738"/>
      <c r="BB143" s="738"/>
      <c r="BC143" s="738"/>
      <c r="BD143" s="738"/>
      <c r="BE143" s="738"/>
      <c r="BF143" s="738"/>
      <c r="BG143" s="738"/>
      <c r="BH143" s="738"/>
      <c r="BI143" s="738"/>
      <c r="BJ143" s="738"/>
      <c r="BK143" s="738"/>
      <c r="BL143" s="738"/>
      <c r="BM143" s="738"/>
      <c r="BN143" s="738"/>
      <c r="BO143" s="738"/>
      <c r="BP143" s="738"/>
      <c r="BQ143" s="738"/>
      <c r="BR143" s="738"/>
      <c r="BS143" s="738"/>
      <c r="BT143" s="256"/>
      <c r="BU143" s="252"/>
      <c r="BV143" s="252"/>
      <c r="BW143" s="252"/>
      <c r="BX143" s="234"/>
      <c r="BY143" s="234"/>
      <c r="CB143" s="250"/>
      <c r="CC143" s="250"/>
      <c r="CD143" s="250"/>
      <c r="CE143" s="250"/>
      <c r="CF143" s="250"/>
      <c r="CG143" s="250"/>
      <c r="CH143" s="250"/>
      <c r="CI143" s="250"/>
      <c r="CJ143" s="250"/>
      <c r="CK143" s="250"/>
      <c r="CL143" s="250"/>
      <c r="CM143" s="250"/>
      <c r="CN143" s="250"/>
      <c r="CO143" s="250"/>
      <c r="CP143" s="250"/>
      <c r="CQ143" s="250"/>
      <c r="CR143" s="250"/>
      <c r="CS143" s="250"/>
      <c r="CT143" s="250"/>
      <c r="CU143" s="250"/>
      <c r="CV143" s="247"/>
      <c r="CW143" s="247"/>
      <c r="CX143" s="247"/>
      <c r="CY143" s="247"/>
    </row>
    <row r="144" spans="1:103" ht="13.2">
      <c r="A144" s="234"/>
      <c r="B144" s="248"/>
      <c r="C144" s="249"/>
      <c r="D144" s="409"/>
      <c r="E144" s="248"/>
      <c r="F144" s="248"/>
      <c r="G144" s="780" t="str">
        <f>IF('1.実施計画'!F132="■","提供内容：","")</f>
        <v/>
      </c>
      <c r="H144" s="780"/>
      <c r="I144" s="780"/>
      <c r="J144" s="780"/>
      <c r="K144" s="780"/>
      <c r="L144" s="780"/>
      <c r="M144" s="780"/>
      <c r="N144" s="780"/>
      <c r="O144" s="780"/>
      <c r="P144" s="780"/>
      <c r="Q144" s="780"/>
      <c r="R144" s="780"/>
      <c r="S144" s="780"/>
      <c r="T144" s="738" t="str">
        <f>IF('1.実施計画'!AA134=0,"",'1.実施計画'!AA134)</f>
        <v/>
      </c>
      <c r="U144" s="738"/>
      <c r="V144" s="738"/>
      <c r="W144" s="738"/>
      <c r="X144" s="738"/>
      <c r="Y144" s="738"/>
      <c r="Z144" s="738"/>
      <c r="AA144" s="738"/>
      <c r="AB144" s="738"/>
      <c r="AC144" s="738"/>
      <c r="AD144" s="738"/>
      <c r="AE144" s="738"/>
      <c r="AF144" s="738"/>
      <c r="AG144" s="738"/>
      <c r="AH144" s="738"/>
      <c r="AI144" s="738"/>
      <c r="AJ144" s="738"/>
      <c r="AK144" s="738"/>
      <c r="AL144" s="738"/>
      <c r="AM144" s="738"/>
      <c r="AN144" s="738"/>
      <c r="AO144" s="738"/>
      <c r="AP144" s="738"/>
      <c r="AQ144" s="738"/>
      <c r="AR144" s="738"/>
      <c r="AS144" s="738"/>
      <c r="AT144" s="738"/>
      <c r="AU144" s="738"/>
      <c r="AV144" s="738"/>
      <c r="AW144" s="738"/>
      <c r="AX144" s="738"/>
      <c r="AY144" s="738"/>
      <c r="AZ144" s="738"/>
      <c r="BA144" s="738"/>
      <c r="BB144" s="738"/>
      <c r="BC144" s="738"/>
      <c r="BD144" s="738"/>
      <c r="BE144" s="738"/>
      <c r="BF144" s="738"/>
      <c r="BG144" s="738"/>
      <c r="BH144" s="738"/>
      <c r="BI144" s="738"/>
      <c r="BJ144" s="738"/>
      <c r="BK144" s="738"/>
      <c r="BL144" s="738"/>
      <c r="BM144" s="738"/>
      <c r="BN144" s="738"/>
      <c r="BO144" s="738"/>
      <c r="BP144" s="738"/>
      <c r="BQ144" s="738"/>
      <c r="BR144" s="738"/>
      <c r="BS144" s="738"/>
      <c r="BT144" s="256"/>
      <c r="BU144" s="252"/>
      <c r="BV144" s="252"/>
      <c r="BW144" s="252"/>
      <c r="BX144" s="234"/>
      <c r="BY144" s="234"/>
      <c r="CB144" s="250"/>
      <c r="CC144" s="250"/>
      <c r="CD144" s="250"/>
      <c r="CE144" s="250"/>
      <c r="CF144" s="250"/>
      <c r="CG144" s="250"/>
      <c r="CH144" s="250"/>
      <c r="CI144" s="250"/>
      <c r="CJ144" s="250"/>
      <c r="CK144" s="250"/>
      <c r="CL144" s="250"/>
      <c r="CM144" s="250"/>
      <c r="CN144" s="250"/>
      <c r="CO144" s="250"/>
      <c r="CP144" s="250"/>
      <c r="CQ144" s="250"/>
      <c r="CR144" s="250"/>
      <c r="CS144" s="250"/>
      <c r="CT144" s="250"/>
      <c r="CU144" s="250"/>
      <c r="CV144" s="247"/>
      <c r="CW144" s="247"/>
      <c r="CX144" s="247"/>
      <c r="CY144" s="247"/>
    </row>
    <row r="145" spans="1:99" s="238" customFormat="1" ht="5.25" customHeight="1">
      <c r="A145" s="234"/>
      <c r="B145" s="234"/>
      <c r="C145" s="257"/>
      <c r="D145" s="258"/>
      <c r="E145" s="259"/>
      <c r="F145" s="259"/>
      <c r="G145" s="259"/>
      <c r="H145" s="259"/>
      <c r="I145" s="259"/>
      <c r="J145" s="259"/>
      <c r="K145" s="259"/>
      <c r="L145" s="259"/>
      <c r="M145" s="259"/>
      <c r="N145" s="259"/>
      <c r="O145" s="259"/>
      <c r="P145" s="259"/>
      <c r="Q145" s="259"/>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1"/>
      <c r="BU145" s="414"/>
      <c r="BV145" s="414"/>
      <c r="BW145" s="414"/>
      <c r="BX145" s="237"/>
      <c r="BY145" s="234"/>
      <c r="BZ145" s="234"/>
      <c r="CA145" s="234"/>
      <c r="CB145" s="234"/>
      <c r="CC145" s="234"/>
      <c r="CD145" s="234"/>
      <c r="CE145" s="234"/>
      <c r="CF145" s="234"/>
      <c r="CG145" s="234"/>
      <c r="CH145" s="234"/>
      <c r="CI145" s="234"/>
      <c r="CJ145" s="234"/>
      <c r="CK145" s="234"/>
      <c r="CL145" s="234"/>
      <c r="CM145" s="234"/>
      <c r="CN145" s="234"/>
      <c r="CO145" s="234"/>
      <c r="CP145" s="234"/>
      <c r="CQ145" s="234"/>
      <c r="CR145" s="234"/>
      <c r="CS145" s="234"/>
      <c r="CT145" s="234"/>
      <c r="CU145" s="234"/>
    </row>
    <row r="146" spans="1:99" ht="20.100000000000001" customHeight="1">
      <c r="B146" s="211"/>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390"/>
      <c r="Z146" s="390"/>
      <c r="AA146" s="262"/>
      <c r="AB146" s="262"/>
      <c r="AC146" s="262"/>
      <c r="AD146" s="262"/>
      <c r="AE146" s="262"/>
      <c r="AF146" s="390"/>
      <c r="AG146" s="390"/>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11"/>
      <c r="BT146" s="211"/>
      <c r="BV146" s="211"/>
    </row>
    <row r="147" spans="1:99" ht="20.100000000000001" customHeight="1">
      <c r="B147" s="733" t="s">
        <v>484</v>
      </c>
      <c r="C147" s="733"/>
      <c r="D147" s="733"/>
      <c r="E147" s="733"/>
      <c r="F147" s="733"/>
      <c r="G147" s="733"/>
      <c r="H147" s="733"/>
      <c r="I147" s="733"/>
      <c r="J147" s="733"/>
      <c r="K147" s="733"/>
      <c r="L147" s="733"/>
      <c r="M147" s="733"/>
      <c r="N147" s="733"/>
      <c r="O147" s="733"/>
      <c r="P147" s="733"/>
      <c r="Q147" s="733"/>
      <c r="R147" s="733"/>
      <c r="S147" s="733"/>
      <c r="T147" s="733"/>
      <c r="U147" s="733"/>
      <c r="V147" s="733"/>
      <c r="W147" s="733"/>
      <c r="X147" s="733"/>
      <c r="Y147" s="733"/>
      <c r="Z147" s="733"/>
      <c r="AA147" s="733"/>
      <c r="AB147" s="733"/>
      <c r="AC147" s="733"/>
      <c r="AD147" s="733"/>
      <c r="AE147" s="733"/>
      <c r="AF147" s="733"/>
      <c r="AG147" s="733"/>
      <c r="AH147" s="733"/>
      <c r="AI147" s="733"/>
      <c r="AJ147" s="733"/>
      <c r="AK147" s="733"/>
      <c r="AL147" s="733"/>
      <c r="AM147" s="733"/>
      <c r="AN147" s="733"/>
      <c r="AO147" s="733"/>
      <c r="AP147" s="733"/>
      <c r="AQ147" s="733"/>
      <c r="AR147" s="733"/>
      <c r="AS147" s="733"/>
      <c r="AT147" s="733"/>
      <c r="AU147" s="733"/>
      <c r="AV147" s="733"/>
      <c r="AW147" s="733"/>
      <c r="AX147" s="733"/>
      <c r="AY147" s="733"/>
      <c r="AZ147" s="733"/>
      <c r="BA147" s="733"/>
      <c r="BB147" s="733"/>
      <c r="BC147" s="733"/>
      <c r="BD147" s="733"/>
      <c r="BE147" s="733"/>
      <c r="BF147" s="733"/>
      <c r="BG147" s="733"/>
      <c r="BH147" s="733"/>
      <c r="BI147" s="733"/>
      <c r="BJ147" s="733"/>
      <c r="BK147" s="733"/>
      <c r="BL147" s="733"/>
      <c r="BM147" s="733"/>
      <c r="BN147" s="733"/>
      <c r="BO147" s="733"/>
      <c r="BP147" s="733"/>
      <c r="BQ147" s="733"/>
      <c r="BR147" s="733"/>
      <c r="BS147" s="733"/>
      <c r="BT147" s="733"/>
      <c r="BV147" s="211"/>
    </row>
    <row r="148" spans="1:99" ht="20.100000000000001" customHeight="1">
      <c r="B148" s="263"/>
      <c r="C148" s="750" t="s">
        <v>323</v>
      </c>
      <c r="D148" s="751"/>
      <c r="E148" s="751"/>
      <c r="F148" s="751"/>
      <c r="G148" s="751"/>
      <c r="H148" s="751"/>
      <c r="I148" s="751"/>
      <c r="J148" s="751"/>
      <c r="K148" s="751"/>
      <c r="L148" s="751"/>
      <c r="M148" s="751"/>
      <c r="N148" s="773" t="str">
        <f>'1.実施計画'!N139:P139</f>
        <v>□</v>
      </c>
      <c r="O148" s="773"/>
      <c r="P148" s="773"/>
      <c r="Q148" s="773" t="s">
        <v>109</v>
      </c>
      <c r="R148" s="773"/>
      <c r="S148" s="773"/>
      <c r="T148" s="412"/>
      <c r="U148" s="412"/>
      <c r="V148" s="412"/>
      <c r="W148" s="412"/>
      <c r="X148" s="412"/>
      <c r="Y148" s="412"/>
      <c r="Z148" s="264"/>
      <c r="AA148" s="264"/>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2"/>
      <c r="AZ148" s="412"/>
      <c r="BA148" s="412"/>
      <c r="BB148" s="412"/>
      <c r="BC148" s="412"/>
      <c r="BD148" s="412"/>
      <c r="BE148" s="412"/>
      <c r="BF148" s="412"/>
      <c r="BG148" s="412"/>
      <c r="BH148" s="412"/>
      <c r="BI148" s="412"/>
      <c r="BJ148" s="412"/>
      <c r="BK148" s="412"/>
      <c r="BL148" s="412"/>
      <c r="BM148" s="412"/>
      <c r="BN148" s="412"/>
      <c r="BO148" s="412"/>
      <c r="BP148" s="412"/>
      <c r="BQ148" s="412"/>
      <c r="BR148" s="412"/>
      <c r="BS148" s="214"/>
      <c r="BT148" s="216"/>
      <c r="BV148" s="211"/>
    </row>
    <row r="149" spans="1:99" ht="20.100000000000001" customHeight="1">
      <c r="B149" s="263"/>
      <c r="C149" s="404"/>
      <c r="D149" s="404"/>
      <c r="E149" s="404"/>
      <c r="F149" s="404"/>
      <c r="G149" s="404"/>
      <c r="H149" s="404"/>
      <c r="I149" s="404"/>
      <c r="J149" s="404"/>
      <c r="K149" s="265"/>
      <c r="L149" s="404"/>
      <c r="M149" s="404"/>
      <c r="N149" s="764" t="str">
        <f>'1.実施計画'!N140:P140</f>
        <v>□</v>
      </c>
      <c r="O149" s="764"/>
      <c r="P149" s="764"/>
      <c r="Q149" s="764" t="s">
        <v>110</v>
      </c>
      <c r="R149" s="764"/>
      <c r="S149" s="764"/>
      <c r="T149" s="231"/>
      <c r="U149" s="231"/>
      <c r="V149" s="265"/>
      <c r="W149" s="265"/>
      <c r="X149" s="265"/>
      <c r="Y149" s="265"/>
      <c r="Z149" s="265"/>
      <c r="AA149" s="265"/>
      <c r="AB149" s="220"/>
      <c r="AC149" s="220"/>
      <c r="AD149" s="265"/>
      <c r="AE149" s="404"/>
      <c r="AF149" s="404"/>
      <c r="AG149" s="404"/>
      <c r="AH149" s="404"/>
      <c r="AI149" s="220"/>
      <c r="AJ149" s="220"/>
      <c r="AK149" s="404"/>
      <c r="AL149" s="404"/>
      <c r="AM149" s="220"/>
      <c r="AN149" s="220"/>
      <c r="AO149" s="220"/>
      <c r="AP149" s="220"/>
      <c r="AQ149" s="220"/>
      <c r="AR149" s="404"/>
      <c r="AS149" s="404"/>
      <c r="AT149" s="404"/>
      <c r="AU149" s="404"/>
      <c r="AV149" s="404"/>
      <c r="AW149" s="404"/>
      <c r="AX149" s="404"/>
      <c r="AY149" s="404"/>
      <c r="AZ149" s="404"/>
      <c r="BA149" s="404"/>
      <c r="BB149" s="404"/>
      <c r="BC149" s="404"/>
      <c r="BD149" s="404"/>
      <c r="BE149" s="404"/>
      <c r="BF149" s="404"/>
      <c r="BG149" s="404"/>
      <c r="BH149" s="404"/>
      <c r="BI149" s="404"/>
      <c r="BJ149" s="404"/>
      <c r="BK149" s="404"/>
      <c r="BL149" s="404"/>
      <c r="BM149" s="404"/>
      <c r="BN149" s="404"/>
      <c r="BO149" s="404"/>
      <c r="BP149" s="404"/>
      <c r="BQ149" s="404"/>
      <c r="BR149" s="404"/>
      <c r="BS149" s="211"/>
      <c r="BT149" s="217"/>
      <c r="BV149" s="211"/>
    </row>
    <row r="150" spans="1:99" s="66" customFormat="1" ht="20.100000000000001" customHeight="1">
      <c r="B150" s="303"/>
      <c r="C150" s="388"/>
      <c r="D150" s="388"/>
      <c r="E150" s="388"/>
      <c r="F150" s="388"/>
      <c r="G150" s="388"/>
      <c r="H150" s="388"/>
      <c r="I150" s="388"/>
      <c r="J150" s="388"/>
      <c r="K150" s="388"/>
      <c r="L150" s="388"/>
      <c r="M150" s="388"/>
      <c r="N150" s="388"/>
      <c r="O150" s="388"/>
      <c r="P150" s="777" t="str">
        <f>'1.実施計画'!P141:Q141</f>
        <v>□</v>
      </c>
      <c r="Q150" s="777"/>
      <c r="R150" s="777"/>
      <c r="S150" s="730" t="s">
        <v>338</v>
      </c>
      <c r="T150" s="730"/>
      <c r="U150" s="730"/>
      <c r="V150" s="730"/>
      <c r="W150" s="730"/>
      <c r="X150" s="730"/>
      <c r="Y150" s="730"/>
      <c r="Z150" s="730"/>
      <c r="AA150" s="730"/>
      <c r="AB150" s="730"/>
      <c r="AC150" s="730"/>
      <c r="AD150" s="730"/>
      <c r="AE150" s="730"/>
      <c r="AF150" s="730"/>
      <c r="AG150" s="730"/>
      <c r="AH150" s="730"/>
      <c r="AI150" s="730"/>
      <c r="AJ150" s="730"/>
      <c r="AK150" s="730"/>
      <c r="AL150" s="730"/>
      <c r="AM150" s="730"/>
      <c r="AN150" s="730"/>
      <c r="AO150" s="730"/>
      <c r="AP150" s="730"/>
      <c r="AQ150" s="730"/>
      <c r="AR150" s="730"/>
      <c r="AS150" s="730"/>
      <c r="AT150" s="730"/>
      <c r="AU150" s="730"/>
      <c r="AV150" s="220"/>
      <c r="AW150" s="730" t="str">
        <f>IF('1.実施計画'!AV141=0,"",'1.実施計画'!AV141)</f>
        <v/>
      </c>
      <c r="AX150" s="730"/>
      <c r="AY150" s="730"/>
      <c r="AZ150" s="730"/>
      <c r="BA150" s="730"/>
      <c r="BB150" s="730"/>
      <c r="BC150" s="730"/>
      <c r="BD150" s="730"/>
      <c r="BE150" s="730"/>
      <c r="BF150" s="730"/>
      <c r="BG150" s="730"/>
      <c r="BH150" s="730"/>
      <c r="BI150" s="730"/>
      <c r="BJ150" s="730"/>
      <c r="BK150" s="730"/>
      <c r="BL150" s="730"/>
      <c r="BM150" s="730"/>
      <c r="BN150" s="730"/>
      <c r="BO150" s="730"/>
      <c r="BP150" s="730"/>
      <c r="BQ150" s="730"/>
      <c r="BR150" s="730"/>
      <c r="BS150" s="266" t="s">
        <v>324</v>
      </c>
      <c r="BT150" s="303"/>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row>
    <row r="151" spans="1:99" s="66" customFormat="1" ht="20.100000000000001" customHeight="1">
      <c r="B151" s="303"/>
      <c r="C151" s="388"/>
      <c r="D151" s="388"/>
      <c r="E151" s="388"/>
      <c r="F151" s="388"/>
      <c r="G151" s="388"/>
      <c r="H151" s="388"/>
      <c r="I151" s="388"/>
      <c r="J151" s="388"/>
      <c r="K151" s="388"/>
      <c r="L151" s="267"/>
      <c r="M151" s="267" t="s">
        <v>325</v>
      </c>
      <c r="N151" s="267"/>
      <c r="O151" s="267"/>
      <c r="P151" s="777" t="str">
        <f>'1.実施計画'!P142:Q142</f>
        <v>□</v>
      </c>
      <c r="Q151" s="777"/>
      <c r="R151" s="777"/>
      <c r="S151" s="730" t="s">
        <v>99</v>
      </c>
      <c r="T151" s="730"/>
      <c r="U151" s="730"/>
      <c r="V151" s="730"/>
      <c r="W151" s="730"/>
      <c r="X151" s="730"/>
      <c r="Y151" s="730"/>
      <c r="Z151" s="730"/>
      <c r="AA151" s="730"/>
      <c r="AB151" s="730"/>
      <c r="AC151" s="730"/>
      <c r="AD151" s="730"/>
      <c r="AE151" s="730"/>
      <c r="AF151" s="730"/>
      <c r="AG151" s="730"/>
      <c r="AH151" s="730"/>
      <c r="AI151" s="730"/>
      <c r="AJ151" s="730"/>
      <c r="AK151" s="730"/>
      <c r="AL151" s="730"/>
      <c r="AM151" s="730"/>
      <c r="AN151" s="730"/>
      <c r="AO151" s="730"/>
      <c r="AP151" s="730"/>
      <c r="AQ151" s="730"/>
      <c r="AR151" s="730"/>
      <c r="AS151" s="730"/>
      <c r="AT151" s="730"/>
      <c r="AU151" s="730"/>
      <c r="AV151" s="730"/>
      <c r="AW151" s="730"/>
      <c r="AX151" s="730"/>
      <c r="AY151" s="730"/>
      <c r="AZ151" s="730"/>
      <c r="BA151" s="730"/>
      <c r="BB151" s="730" t="str">
        <f>IF('1.実施計画'!BC142=0,"",'1.実施計画'!BC142)</f>
        <v/>
      </c>
      <c r="BC151" s="730"/>
      <c r="BD151" s="730"/>
      <c r="BE151" s="730"/>
      <c r="BF151" s="730"/>
      <c r="BG151" s="730"/>
      <c r="BH151" s="730"/>
      <c r="BI151" s="730"/>
      <c r="BJ151" s="730"/>
      <c r="BK151" s="730"/>
      <c r="BL151" s="730"/>
      <c r="BM151" s="730"/>
      <c r="BN151" s="730"/>
      <c r="BO151" s="730"/>
      <c r="BP151" s="730"/>
      <c r="BQ151" s="730"/>
      <c r="BR151" s="730"/>
      <c r="BS151" s="266" t="s">
        <v>324</v>
      </c>
      <c r="BT151" s="303"/>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row>
    <row r="152" spans="1:99" s="66" customFormat="1" ht="20.100000000000001" customHeight="1">
      <c r="B152" s="303"/>
      <c r="C152" s="266"/>
      <c r="D152" s="266"/>
      <c r="E152" s="266"/>
      <c r="F152" s="266"/>
      <c r="G152" s="266"/>
      <c r="H152" s="266"/>
      <c r="I152" s="266"/>
      <c r="J152" s="266"/>
      <c r="K152" s="266"/>
      <c r="L152" s="266"/>
      <c r="M152" s="266"/>
      <c r="N152" s="266"/>
      <c r="O152" s="266"/>
      <c r="P152" s="777" t="str">
        <f>'1.実施計画'!P143:Q143</f>
        <v>□</v>
      </c>
      <c r="Q152" s="777"/>
      <c r="R152" s="777"/>
      <c r="S152" s="730" t="s">
        <v>30</v>
      </c>
      <c r="T152" s="730"/>
      <c r="U152" s="730"/>
      <c r="V152" s="730"/>
      <c r="W152" s="730"/>
      <c r="X152" s="730"/>
      <c r="Y152" s="266" t="s">
        <v>313</v>
      </c>
      <c r="Z152" s="410"/>
      <c r="AA152" s="775" t="str">
        <f>IF('1.実施計画'!AA143=0,"",'1.実施計画'!AA143)</f>
        <v/>
      </c>
      <c r="AB152" s="775"/>
      <c r="AC152" s="775"/>
      <c r="AD152" s="775"/>
      <c r="AE152" s="775"/>
      <c r="AF152" s="775"/>
      <c r="AG152" s="775"/>
      <c r="AH152" s="775"/>
      <c r="AI152" s="775"/>
      <c r="AJ152" s="775"/>
      <c r="AK152" s="775"/>
      <c r="AL152" s="775"/>
      <c r="AM152" s="775"/>
      <c r="AN152" s="775"/>
      <c r="AO152" s="775"/>
      <c r="AP152" s="775"/>
      <c r="AQ152" s="775"/>
      <c r="AR152" s="775"/>
      <c r="AS152" s="775"/>
      <c r="AT152" s="775"/>
      <c r="AU152" s="775"/>
      <c r="AV152" s="775"/>
      <c r="AW152" s="775"/>
      <c r="AX152" s="775"/>
      <c r="AY152" s="775"/>
      <c r="AZ152" s="775"/>
      <c r="BA152" s="775"/>
      <c r="BB152" s="775"/>
      <c r="BC152" s="775"/>
      <c r="BD152" s="775"/>
      <c r="BE152" s="775"/>
      <c r="BF152" s="775"/>
      <c r="BG152" s="775"/>
      <c r="BH152" s="775"/>
      <c r="BI152" s="775"/>
      <c r="BJ152" s="775"/>
      <c r="BK152" s="775"/>
      <c r="BL152" s="775"/>
      <c r="BM152" s="775"/>
      <c r="BN152" s="775"/>
      <c r="BO152" s="775"/>
      <c r="BP152" s="775"/>
      <c r="BQ152" s="775"/>
      <c r="BR152" s="410"/>
      <c r="BS152" s="266" t="s">
        <v>326</v>
      </c>
      <c r="BT152" s="304"/>
      <c r="BU152" s="305"/>
      <c r="BV152" s="305"/>
      <c r="BW152" s="349"/>
      <c r="BX152" s="349"/>
      <c r="BY152" s="349"/>
      <c r="BZ152" s="349"/>
      <c r="CA152" s="349"/>
      <c r="CB152" s="349"/>
      <c r="CC152" s="349"/>
      <c r="CD152" s="349"/>
      <c r="CE152" s="349"/>
      <c r="CF152" s="349"/>
      <c r="CG152" s="266"/>
      <c r="CH152" s="266"/>
      <c r="CI152" s="266"/>
      <c r="CJ152" s="266"/>
      <c r="CK152" s="266"/>
      <c r="CL152" s="266"/>
      <c r="CM152" s="266"/>
      <c r="CN152" s="266"/>
      <c r="CO152" s="266"/>
      <c r="CP152" s="266"/>
      <c r="CQ152" s="266"/>
      <c r="CR152" s="266"/>
      <c r="CS152" s="266"/>
      <c r="CT152" s="266"/>
      <c r="CU152" s="266"/>
    </row>
    <row r="153" spans="1:99" ht="20.100000000000001" customHeight="1">
      <c r="B153" s="217"/>
      <c r="C153" s="391" t="s">
        <v>243</v>
      </c>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85"/>
      <c r="Z153" s="385"/>
      <c r="AA153" s="391"/>
      <c r="AB153" s="391"/>
      <c r="AC153" s="211"/>
      <c r="AD153" s="391" t="s">
        <v>327</v>
      </c>
      <c r="AE153" s="781" t="s">
        <v>3</v>
      </c>
      <c r="AF153" s="781"/>
      <c r="AG153" s="781"/>
      <c r="AH153" s="508" t="s">
        <v>26</v>
      </c>
      <c r="AI153" s="508"/>
      <c r="AJ153" s="508"/>
      <c r="AK153" s="385"/>
      <c r="AL153" s="385" t="s">
        <v>328</v>
      </c>
      <c r="AM153" s="781" t="s">
        <v>3</v>
      </c>
      <c r="AN153" s="781"/>
      <c r="AO153" s="781"/>
      <c r="AP153" s="508" t="s">
        <v>109</v>
      </c>
      <c r="AQ153" s="508"/>
      <c r="AR153" s="508"/>
      <c r="AS153" s="385" t="s">
        <v>92</v>
      </c>
      <c r="AT153" s="385"/>
      <c r="AU153" s="385"/>
      <c r="AV153" s="385"/>
      <c r="AW153" s="385"/>
      <c r="AX153" s="385"/>
      <c r="AY153" s="385"/>
      <c r="AZ153" s="385"/>
      <c r="BA153" s="385"/>
      <c r="BB153" s="385"/>
      <c r="BC153" s="385"/>
      <c r="BD153" s="385"/>
      <c r="BE153" s="385"/>
      <c r="BF153" s="385"/>
      <c r="BG153" s="385"/>
      <c r="BH153" s="385"/>
      <c r="BI153" s="385"/>
      <c r="BJ153" s="385"/>
      <c r="BK153" s="385"/>
      <c r="BL153" s="385"/>
      <c r="BM153" s="385"/>
      <c r="BN153" s="385"/>
      <c r="BO153" s="385"/>
      <c r="BP153" s="385"/>
      <c r="BQ153" s="385"/>
      <c r="BR153" s="385"/>
      <c r="BS153" s="211"/>
      <c r="BT153" s="217"/>
    </row>
    <row r="154" spans="1:99" ht="20.100000000000001" customHeight="1">
      <c r="B154" s="217"/>
      <c r="C154" s="210"/>
      <c r="D154" s="210"/>
      <c r="E154" s="733" t="s">
        <v>244</v>
      </c>
      <c r="F154" s="733"/>
      <c r="G154" s="733"/>
      <c r="H154" s="733"/>
      <c r="I154" s="733"/>
      <c r="J154" s="733"/>
      <c r="K154" s="733"/>
      <c r="L154" s="733"/>
      <c r="M154" s="733"/>
      <c r="N154" s="733"/>
      <c r="O154" s="733"/>
      <c r="P154" s="733"/>
      <c r="Q154" s="733"/>
      <c r="R154" s="733"/>
      <c r="S154" s="798"/>
      <c r="T154" s="798"/>
      <c r="U154" s="798"/>
      <c r="V154" s="798"/>
      <c r="W154" s="798"/>
      <c r="X154" s="798"/>
      <c r="Y154" s="798"/>
      <c r="Z154" s="798"/>
      <c r="AA154" s="798"/>
      <c r="AB154" s="798"/>
      <c r="AC154" s="798"/>
      <c r="AD154" s="798"/>
      <c r="AE154" s="798"/>
      <c r="AF154" s="798"/>
      <c r="AG154" s="798"/>
      <c r="AH154" s="798"/>
      <c r="AI154" s="798"/>
      <c r="AJ154" s="798"/>
      <c r="AK154" s="798"/>
      <c r="AL154" s="798"/>
      <c r="AM154" s="798"/>
      <c r="AN154" s="798"/>
      <c r="AO154" s="798"/>
      <c r="AP154" s="798"/>
      <c r="AQ154" s="798"/>
      <c r="AR154" s="798"/>
      <c r="AS154" s="798"/>
      <c r="AT154" s="798"/>
      <c r="AU154" s="798"/>
      <c r="AV154" s="798"/>
      <c r="AW154" s="798"/>
      <c r="AX154" s="798"/>
      <c r="AY154" s="798"/>
      <c r="AZ154" s="798"/>
      <c r="BA154" s="798"/>
      <c r="BB154" s="798"/>
      <c r="BC154" s="798"/>
      <c r="BD154" s="798"/>
      <c r="BE154" s="798"/>
      <c r="BF154" s="798"/>
      <c r="BG154" s="798"/>
      <c r="BH154" s="798"/>
      <c r="BI154" s="798"/>
      <c r="BJ154" s="798"/>
      <c r="BK154" s="798"/>
      <c r="BL154" s="798"/>
      <c r="BM154" s="798"/>
      <c r="BN154" s="798"/>
      <c r="BO154" s="798"/>
      <c r="BP154" s="798"/>
      <c r="BQ154" s="268"/>
      <c r="BR154" s="268"/>
      <c r="BS154" s="268"/>
      <c r="BT154" s="217"/>
    </row>
    <row r="155" spans="1:99" ht="20.100000000000001" customHeight="1">
      <c r="B155" s="217"/>
      <c r="C155" s="210"/>
      <c r="D155" s="210"/>
      <c r="E155" s="210"/>
      <c r="F155" s="385"/>
      <c r="G155" s="385"/>
      <c r="H155" s="385"/>
      <c r="I155" s="385"/>
      <c r="J155" s="385"/>
      <c r="K155" s="385"/>
      <c r="L155" s="385"/>
      <c r="M155" s="385"/>
      <c r="N155" s="385"/>
      <c r="O155" s="385"/>
      <c r="P155" s="385"/>
      <c r="Q155" s="385"/>
      <c r="R155" s="385"/>
      <c r="S155" s="385"/>
      <c r="T155" s="385"/>
      <c r="U155" s="385"/>
      <c r="V155" s="385"/>
      <c r="W155" s="385"/>
      <c r="X155" s="385"/>
      <c r="Y155" s="404"/>
      <c r="Z155" s="404"/>
      <c r="AA155" s="385"/>
      <c r="AB155" s="385"/>
      <c r="AC155" s="385"/>
      <c r="AD155" s="385"/>
      <c r="AE155" s="385"/>
      <c r="AF155" s="404"/>
      <c r="AG155" s="404"/>
      <c r="AH155" s="385"/>
      <c r="AI155" s="385"/>
      <c r="AJ155" s="385"/>
      <c r="AK155" s="385"/>
      <c r="AL155" s="385"/>
      <c r="AM155" s="404"/>
      <c r="AN155" s="404"/>
      <c r="AO155" s="404"/>
      <c r="AP155" s="404"/>
      <c r="AQ155" s="404"/>
      <c r="AR155" s="385"/>
      <c r="AS155" s="385"/>
      <c r="AT155" s="385"/>
      <c r="AU155" s="385"/>
      <c r="AV155" s="385"/>
      <c r="AW155" s="385"/>
      <c r="AX155" s="385"/>
      <c r="AY155" s="385"/>
      <c r="AZ155" s="385"/>
      <c r="BA155" s="385"/>
      <c r="BB155" s="385"/>
      <c r="BC155" s="385"/>
      <c r="BD155" s="385"/>
      <c r="BE155" s="385"/>
      <c r="BF155" s="385"/>
      <c r="BG155" s="385"/>
      <c r="BH155" s="385"/>
      <c r="BI155" s="385"/>
      <c r="BJ155" s="385"/>
      <c r="BK155" s="385"/>
      <c r="BL155" s="385"/>
      <c r="BM155" s="385"/>
      <c r="BN155" s="385"/>
      <c r="BO155" s="385"/>
      <c r="BP155" s="385"/>
      <c r="BQ155" s="385"/>
      <c r="BR155" s="385"/>
      <c r="BS155" s="211"/>
      <c r="BT155" s="217"/>
    </row>
    <row r="156" spans="1:99" ht="20.100000000000001" customHeight="1">
      <c r="B156" s="217"/>
      <c r="C156" s="210" t="s">
        <v>245</v>
      </c>
      <c r="D156" s="210"/>
      <c r="E156" s="210"/>
      <c r="F156" s="210"/>
      <c r="G156" s="210"/>
      <c r="H156" s="210"/>
      <c r="I156" s="210"/>
      <c r="J156" s="404"/>
      <c r="K156" s="404"/>
      <c r="L156" s="404"/>
      <c r="M156" s="404"/>
      <c r="N156" s="404"/>
      <c r="O156" s="404"/>
      <c r="P156" s="404"/>
      <c r="Q156" s="404"/>
      <c r="R156" s="404"/>
      <c r="S156" s="404"/>
      <c r="T156" s="404"/>
      <c r="U156" s="404"/>
      <c r="V156" s="404"/>
      <c r="W156" s="404"/>
      <c r="X156" s="404"/>
      <c r="Y156" s="391"/>
      <c r="Z156" s="391"/>
      <c r="AA156" s="404"/>
      <c r="AB156" s="404"/>
      <c r="AC156" s="404"/>
      <c r="AD156" s="404"/>
      <c r="AE156" s="404"/>
      <c r="AF156" s="391"/>
      <c r="AG156" s="391"/>
      <c r="AH156" s="404"/>
      <c r="AI156" s="404"/>
      <c r="AJ156" s="404"/>
      <c r="AK156" s="404"/>
      <c r="AL156" s="404"/>
      <c r="AM156" s="210"/>
      <c r="AN156" s="210"/>
      <c r="AO156" s="210"/>
      <c r="AP156" s="210"/>
      <c r="AQ156" s="210"/>
      <c r="AR156" s="404"/>
      <c r="AS156" s="404"/>
      <c r="AT156" s="404"/>
      <c r="AU156" s="404"/>
      <c r="AV156" s="404"/>
      <c r="AW156" s="404"/>
      <c r="AX156" s="404"/>
      <c r="AY156" s="404"/>
      <c r="AZ156" s="404"/>
      <c r="BA156" s="404"/>
      <c r="BB156" s="404"/>
      <c r="BC156" s="404"/>
      <c r="BD156" s="404"/>
      <c r="BE156" s="404"/>
      <c r="BF156" s="404"/>
      <c r="BG156" s="404"/>
      <c r="BH156" s="404"/>
      <c r="BI156" s="404"/>
      <c r="BJ156" s="404"/>
      <c r="BK156" s="404"/>
      <c r="BL156" s="404"/>
      <c r="BM156" s="404"/>
      <c r="BN156" s="404"/>
      <c r="BO156" s="404"/>
      <c r="BP156" s="404"/>
      <c r="BQ156" s="404"/>
      <c r="BR156" s="404"/>
      <c r="BS156" s="211"/>
      <c r="BT156" s="217"/>
    </row>
    <row r="157" spans="1:99" ht="20.100000000000001" customHeight="1">
      <c r="B157" s="217"/>
      <c r="C157" s="407"/>
      <c r="D157" s="735"/>
      <c r="E157" s="735"/>
      <c r="F157" s="735"/>
      <c r="G157" s="735"/>
      <c r="H157" s="735"/>
      <c r="I157" s="735"/>
      <c r="J157" s="735"/>
      <c r="K157" s="735"/>
      <c r="L157" s="735"/>
      <c r="M157" s="735"/>
      <c r="N157" s="735"/>
      <c r="O157" s="735"/>
      <c r="P157" s="735"/>
      <c r="Q157" s="735"/>
      <c r="R157" s="735"/>
      <c r="S157" s="735"/>
      <c r="T157" s="735"/>
      <c r="U157" s="735"/>
      <c r="V157" s="735"/>
      <c r="W157" s="735"/>
      <c r="X157" s="735"/>
      <c r="Y157" s="735"/>
      <c r="Z157" s="735"/>
      <c r="AA157" s="735"/>
      <c r="AB157" s="735"/>
      <c r="AC157" s="735"/>
      <c r="AD157" s="735"/>
      <c r="AE157" s="735"/>
      <c r="AF157" s="735"/>
      <c r="AG157" s="735"/>
      <c r="AH157" s="735"/>
      <c r="AI157" s="735"/>
      <c r="AJ157" s="735"/>
      <c r="AK157" s="735"/>
      <c r="AL157" s="735"/>
      <c r="AM157" s="735"/>
      <c r="AN157" s="735"/>
      <c r="AO157" s="735"/>
      <c r="AP157" s="735"/>
      <c r="AQ157" s="735"/>
      <c r="AR157" s="735"/>
      <c r="AS157" s="735"/>
      <c r="AT157" s="735"/>
      <c r="AU157" s="735"/>
      <c r="AV157" s="735"/>
      <c r="AW157" s="735"/>
      <c r="AX157" s="735"/>
      <c r="AY157" s="735"/>
      <c r="AZ157" s="735"/>
      <c r="BA157" s="735"/>
      <c r="BB157" s="735"/>
      <c r="BC157" s="735"/>
      <c r="BD157" s="735"/>
      <c r="BE157" s="735"/>
      <c r="BF157" s="735"/>
      <c r="BG157" s="735"/>
      <c r="BH157" s="735"/>
      <c r="BI157" s="735"/>
      <c r="BJ157" s="735"/>
      <c r="BK157" s="735"/>
      <c r="BL157" s="735"/>
      <c r="BM157" s="735"/>
      <c r="BN157" s="735"/>
      <c r="BO157" s="735"/>
      <c r="BP157" s="735"/>
      <c r="BQ157" s="735"/>
      <c r="BR157" s="735"/>
      <c r="BS157" s="735"/>
      <c r="BT157" s="217"/>
    </row>
    <row r="158" spans="1:99" ht="20.100000000000001" customHeight="1">
      <c r="B158" s="217"/>
      <c r="C158" s="408"/>
      <c r="D158" s="792"/>
      <c r="E158" s="792"/>
      <c r="F158" s="792"/>
      <c r="G158" s="792"/>
      <c r="H158" s="792"/>
      <c r="I158" s="792"/>
      <c r="J158" s="792"/>
      <c r="K158" s="792"/>
      <c r="L158" s="792"/>
      <c r="M158" s="792"/>
      <c r="N158" s="792"/>
      <c r="O158" s="792"/>
      <c r="P158" s="792"/>
      <c r="Q158" s="792"/>
      <c r="R158" s="792"/>
      <c r="S158" s="792"/>
      <c r="T158" s="792"/>
      <c r="U158" s="792"/>
      <c r="V158" s="792"/>
      <c r="W158" s="792"/>
      <c r="X158" s="792"/>
      <c r="Y158" s="792"/>
      <c r="Z158" s="792"/>
      <c r="AA158" s="792"/>
      <c r="AB158" s="792"/>
      <c r="AC158" s="792"/>
      <c r="AD158" s="792"/>
      <c r="AE158" s="792"/>
      <c r="AF158" s="792"/>
      <c r="AG158" s="792"/>
      <c r="AH158" s="792"/>
      <c r="AI158" s="792"/>
      <c r="AJ158" s="792"/>
      <c r="AK158" s="792"/>
      <c r="AL158" s="792"/>
      <c r="AM158" s="792"/>
      <c r="AN158" s="792"/>
      <c r="AO158" s="792"/>
      <c r="AP158" s="792"/>
      <c r="AQ158" s="792"/>
      <c r="AR158" s="792"/>
      <c r="AS158" s="792"/>
      <c r="AT158" s="792"/>
      <c r="AU158" s="792"/>
      <c r="AV158" s="792"/>
      <c r="AW158" s="792"/>
      <c r="AX158" s="792"/>
      <c r="AY158" s="792"/>
      <c r="AZ158" s="792"/>
      <c r="BA158" s="792"/>
      <c r="BB158" s="792"/>
      <c r="BC158" s="792"/>
      <c r="BD158" s="792"/>
      <c r="BE158" s="792"/>
      <c r="BF158" s="792"/>
      <c r="BG158" s="792"/>
      <c r="BH158" s="792"/>
      <c r="BI158" s="792"/>
      <c r="BJ158" s="792"/>
      <c r="BK158" s="792"/>
      <c r="BL158" s="792"/>
      <c r="BM158" s="792"/>
      <c r="BN158" s="792"/>
      <c r="BO158" s="792"/>
      <c r="BP158" s="792"/>
      <c r="BQ158" s="792"/>
      <c r="BR158" s="792"/>
      <c r="BS158" s="792"/>
      <c r="BT158" s="223"/>
    </row>
    <row r="159" spans="1:99" s="188" customFormat="1" ht="12.9" customHeight="1">
      <c r="B159" s="269"/>
      <c r="C159" s="269"/>
      <c r="D159" s="269"/>
      <c r="E159" s="269"/>
      <c r="F159" s="269"/>
      <c r="G159" s="269"/>
      <c r="H159" s="269" t="s">
        <v>502</v>
      </c>
      <c r="I159" s="269"/>
      <c r="J159" s="269"/>
      <c r="K159" s="269"/>
      <c r="L159" s="269"/>
      <c r="M159" s="269"/>
      <c r="N159" s="269"/>
      <c r="O159" s="269"/>
      <c r="P159" s="186"/>
      <c r="Q159" s="269"/>
      <c r="R159" s="269"/>
      <c r="S159" s="269"/>
      <c r="T159" s="269"/>
      <c r="U159" s="270"/>
      <c r="V159" s="270"/>
      <c r="W159" s="270"/>
      <c r="X159" s="186"/>
      <c r="Y159" s="186"/>
      <c r="Z159" s="271"/>
      <c r="AA159" s="271"/>
      <c r="AB159" s="271"/>
      <c r="AC159" s="271"/>
      <c r="AD159" s="271"/>
      <c r="AE159" s="271"/>
      <c r="AF159" s="271"/>
      <c r="AG159" s="271"/>
      <c r="AH159" s="271"/>
      <c r="AI159" s="271"/>
      <c r="AJ159" s="271"/>
      <c r="AK159" s="271"/>
      <c r="AL159" s="271"/>
      <c r="AM159" s="269"/>
      <c r="AN159" s="269"/>
      <c r="AO159" s="269"/>
      <c r="AP159" s="269"/>
      <c r="AQ159" s="269"/>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69"/>
      <c r="BW159" s="186"/>
      <c r="BX159" s="186"/>
      <c r="BY159" s="186"/>
      <c r="BZ159" s="186"/>
      <c r="CA159" s="186"/>
      <c r="CB159" s="186"/>
      <c r="CC159" s="186"/>
      <c r="CD159" s="186"/>
      <c r="CE159" s="186"/>
      <c r="CF159" s="186"/>
      <c r="CG159" s="186"/>
      <c r="CH159" s="186"/>
      <c r="CI159" s="186"/>
      <c r="CJ159" s="186"/>
      <c r="CK159" s="186"/>
      <c r="CL159" s="186"/>
      <c r="CM159" s="186"/>
      <c r="CN159" s="186"/>
      <c r="CO159" s="186"/>
      <c r="CP159" s="186"/>
      <c r="CQ159" s="186"/>
      <c r="CR159" s="186"/>
      <c r="CS159" s="186"/>
      <c r="CT159" s="186"/>
      <c r="CU159" s="186"/>
    </row>
    <row r="160" spans="1:99" s="188" customFormat="1" ht="12.9" customHeight="1">
      <c r="B160" s="186"/>
      <c r="C160" s="186"/>
      <c r="D160" s="386"/>
      <c r="E160" s="272"/>
      <c r="F160" s="269"/>
      <c r="G160" s="269"/>
      <c r="H160" s="269"/>
      <c r="I160" s="269"/>
      <c r="J160" s="188" t="s">
        <v>329</v>
      </c>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186" t="s">
        <v>17</v>
      </c>
      <c r="BS160" s="186"/>
      <c r="BW160" s="186"/>
      <c r="BX160" s="186"/>
      <c r="BY160" s="186"/>
      <c r="BZ160" s="186"/>
      <c r="CA160" s="186"/>
      <c r="CB160" s="186"/>
      <c r="CC160" s="186"/>
      <c r="CD160" s="186"/>
      <c r="CE160" s="186"/>
      <c r="CF160" s="186"/>
      <c r="CG160" s="186"/>
      <c r="CH160" s="186"/>
      <c r="CI160" s="186"/>
      <c r="CJ160" s="186"/>
      <c r="CK160" s="186"/>
      <c r="CL160" s="186"/>
      <c r="CM160" s="186"/>
      <c r="CN160" s="186"/>
      <c r="CO160" s="186"/>
      <c r="CP160" s="186"/>
      <c r="CQ160" s="186"/>
      <c r="CR160" s="186"/>
      <c r="CS160" s="186"/>
      <c r="CT160" s="186"/>
      <c r="CU160" s="186"/>
    </row>
    <row r="161" spans="2:99" s="188" customFormat="1" ht="12.9" customHeight="1">
      <c r="B161" s="186"/>
      <c r="C161" s="386"/>
      <c r="D161" s="269"/>
      <c r="E161" s="269"/>
      <c r="F161" s="269"/>
      <c r="G161" s="269"/>
      <c r="H161" s="269"/>
      <c r="I161" s="269"/>
      <c r="J161" s="269"/>
      <c r="K161" s="269"/>
      <c r="L161" s="269"/>
      <c r="M161" s="269"/>
      <c r="N161" s="188" t="s">
        <v>330</v>
      </c>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186"/>
      <c r="BR161" s="186"/>
      <c r="BW161" s="186"/>
      <c r="BX161" s="186"/>
      <c r="BY161" s="186"/>
      <c r="BZ161" s="186"/>
      <c r="CA161" s="186"/>
      <c r="CB161" s="186"/>
      <c r="CC161" s="186"/>
      <c r="CD161" s="186"/>
      <c r="CE161" s="186"/>
      <c r="CF161" s="186"/>
      <c r="CG161" s="186"/>
      <c r="CH161" s="186"/>
      <c r="CI161" s="186"/>
      <c r="CJ161" s="186"/>
      <c r="CK161" s="186"/>
      <c r="CL161" s="186"/>
      <c r="CM161" s="186"/>
      <c r="CN161" s="186"/>
      <c r="CO161" s="186"/>
      <c r="CP161" s="186"/>
      <c r="CQ161" s="186"/>
      <c r="CR161" s="186"/>
      <c r="CS161" s="186"/>
      <c r="CT161" s="186"/>
      <c r="CU161" s="186"/>
    </row>
    <row r="162" spans="2:99" s="188" customFormat="1" ht="12.75" customHeight="1">
      <c r="B162" s="186"/>
      <c r="C162" s="386"/>
      <c r="D162" s="269"/>
      <c r="E162" s="269"/>
      <c r="F162" s="269"/>
      <c r="G162" s="269"/>
      <c r="H162" s="269"/>
      <c r="I162" s="269"/>
      <c r="J162" s="269"/>
      <c r="K162" s="269"/>
      <c r="L162" s="269"/>
      <c r="M162" s="269"/>
      <c r="N162" s="188" t="s">
        <v>331</v>
      </c>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191"/>
      <c r="AN162" s="191"/>
      <c r="AO162" s="191"/>
      <c r="AP162" s="191"/>
      <c r="AQ162" s="191"/>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186"/>
      <c r="BR162" s="186"/>
      <c r="BW162" s="186"/>
      <c r="BX162" s="186"/>
      <c r="BY162" s="186"/>
      <c r="BZ162" s="186"/>
      <c r="CA162" s="186"/>
      <c r="CB162" s="186"/>
      <c r="CC162" s="186"/>
      <c r="CD162" s="186"/>
      <c r="CE162" s="186"/>
      <c r="CF162" s="186"/>
      <c r="CG162" s="186"/>
      <c r="CH162" s="186"/>
      <c r="CI162" s="186"/>
      <c r="CJ162" s="186"/>
      <c r="CK162" s="186"/>
      <c r="CL162" s="186"/>
      <c r="CM162" s="186"/>
      <c r="CN162" s="186"/>
      <c r="CO162" s="186"/>
      <c r="CP162" s="186"/>
      <c r="CQ162" s="186"/>
      <c r="CR162" s="186"/>
      <c r="CS162" s="186"/>
      <c r="CT162" s="186"/>
      <c r="CU162" s="186"/>
    </row>
    <row r="163" spans="2:99" ht="20.100000000000001" customHeight="1">
      <c r="BL163" s="233" t="s">
        <v>332</v>
      </c>
      <c r="BM163" s="233"/>
      <c r="BN163" s="233"/>
      <c r="BO163" s="233"/>
      <c r="BP163" s="233"/>
    </row>
    <row r="168" spans="2:99" ht="20.100000000000001" customHeight="1">
      <c r="AS168" s="306"/>
      <c r="AT168" s="306"/>
      <c r="AU168" s="306"/>
      <c r="AV168" s="306"/>
      <c r="AW168" s="306"/>
      <c r="AX168" s="306"/>
      <c r="AY168" s="306"/>
      <c r="AZ168" s="306"/>
      <c r="BA168" s="306"/>
      <c r="BB168" s="306"/>
      <c r="BC168" s="306"/>
      <c r="BD168" s="306"/>
      <c r="BE168" s="306"/>
      <c r="BF168" s="306"/>
      <c r="BG168" s="306"/>
      <c r="BH168" s="306"/>
      <c r="BI168" s="306"/>
      <c r="BJ168" s="306"/>
      <c r="BK168" s="306"/>
      <c r="BL168" s="306"/>
      <c r="BM168" s="306"/>
      <c r="BN168" s="306"/>
      <c r="BO168" s="306"/>
      <c r="BP168" s="306"/>
      <c r="BQ168" s="306"/>
      <c r="BR168" s="306"/>
      <c r="BS168" s="306"/>
      <c r="BT168" s="306"/>
      <c r="BU168" s="306"/>
      <c r="BV168" s="306"/>
      <c r="BW168" s="350"/>
    </row>
  </sheetData>
  <sheetProtection selectLockedCells="1"/>
  <mergeCells count="342">
    <mergeCell ref="G91:I91"/>
    <mergeCell ref="L118:M118"/>
    <mergeCell ref="T118:AR118"/>
    <mergeCell ref="P120:Q120"/>
    <mergeCell ref="R120:S120"/>
    <mergeCell ref="W120:X120"/>
    <mergeCell ref="Y120:Z120"/>
    <mergeCell ref="AM105:AN105"/>
    <mergeCell ref="L106:M106"/>
    <mergeCell ref="Z106:AA106"/>
    <mergeCell ref="G92:I92"/>
    <mergeCell ref="AE91:BT91"/>
    <mergeCell ref="B4:BS4"/>
    <mergeCell ref="B1:U1"/>
    <mergeCell ref="D157:BS158"/>
    <mergeCell ref="D124:BS128"/>
    <mergeCell ref="C131:AK131"/>
    <mergeCell ref="Q133:AC133"/>
    <mergeCell ref="AU133:BL133"/>
    <mergeCell ref="AA134:BR134"/>
    <mergeCell ref="W135:BS136"/>
    <mergeCell ref="AF139:BS139"/>
    <mergeCell ref="AF140:BS140"/>
    <mergeCell ref="T143:BS143"/>
    <mergeCell ref="T144:BS144"/>
    <mergeCell ref="R137:AC137"/>
    <mergeCell ref="AV137:BR137"/>
    <mergeCell ref="P152:R152"/>
    <mergeCell ref="P150:R150"/>
    <mergeCell ref="G144:S144"/>
    <mergeCell ref="S154:BP154"/>
    <mergeCell ref="AA152:BQ152"/>
    <mergeCell ref="F103:G103"/>
    <mergeCell ref="H103:I103"/>
    <mergeCell ref="M103:N103"/>
    <mergeCell ref="O103:P103"/>
    <mergeCell ref="AW150:BR150"/>
    <mergeCell ref="S150:AU150"/>
    <mergeCell ref="BL96:BQ96"/>
    <mergeCell ref="BS134:BT134"/>
    <mergeCell ref="R76:T76"/>
    <mergeCell ref="U76:W76"/>
    <mergeCell ref="Z76:AB76"/>
    <mergeCell ref="AC76:AE76"/>
    <mergeCell ref="F133:P133"/>
    <mergeCell ref="AE133:AT133"/>
    <mergeCell ref="P109:Q109"/>
    <mergeCell ref="R109:S109"/>
    <mergeCell ref="W109:X109"/>
    <mergeCell ref="Y109:Z109"/>
    <mergeCell ref="B130:BT130"/>
    <mergeCell ref="BA110:BR110"/>
    <mergeCell ref="AC95:AE95"/>
    <mergeCell ref="AF95:AO95"/>
    <mergeCell ref="AR95:BR95"/>
    <mergeCell ref="Q96:S96"/>
    <mergeCell ref="AD96:BI96"/>
    <mergeCell ref="BG97:BH97"/>
    <mergeCell ref="V81:X81"/>
    <mergeCell ref="E89:G89"/>
    <mergeCell ref="AT121:AU121"/>
    <mergeCell ref="R67:T67"/>
    <mergeCell ref="U67:AA67"/>
    <mergeCell ref="AC67:BR67"/>
    <mergeCell ref="E68:Q68"/>
    <mergeCell ref="E69:G69"/>
    <mergeCell ref="Q69:S69"/>
    <mergeCell ref="AA69:AC69"/>
    <mergeCell ref="F97:H97"/>
    <mergeCell ref="R97:T97"/>
    <mergeCell ref="U97:Z97"/>
    <mergeCell ref="AA97:AB97"/>
    <mergeCell ref="I97:Q97"/>
    <mergeCell ref="AC97:AN97"/>
    <mergeCell ref="AO97:AP97"/>
    <mergeCell ref="BA97:BF97"/>
    <mergeCell ref="B87:BT87"/>
    <mergeCell ref="E94:M94"/>
    <mergeCell ref="N94:O94"/>
    <mergeCell ref="BS94:BT94"/>
    <mergeCell ref="P94:BQ94"/>
    <mergeCell ref="E121:F121"/>
    <mergeCell ref="D88:BT88"/>
    <mergeCell ref="E90:G90"/>
    <mergeCell ref="H90:K90"/>
    <mergeCell ref="V82:X82"/>
    <mergeCell ref="E66:G66"/>
    <mergeCell ref="R66:T66"/>
    <mergeCell ref="AG66:AS66"/>
    <mergeCell ref="E84:BS84"/>
    <mergeCell ref="E77:G77"/>
    <mergeCell ref="R77:T77"/>
    <mergeCell ref="H89:K89"/>
    <mergeCell ref="V60:X60"/>
    <mergeCell ref="E62:BS62"/>
    <mergeCell ref="E79:Q79"/>
    <mergeCell ref="E80:G80"/>
    <mergeCell ref="Q80:S80"/>
    <mergeCell ref="E78:G78"/>
    <mergeCell ref="AI69:AK69"/>
    <mergeCell ref="BF69:BH69"/>
    <mergeCell ref="V70:X70"/>
    <mergeCell ref="V71:X71"/>
    <mergeCell ref="E73:BS73"/>
    <mergeCell ref="E75:X75"/>
    <mergeCell ref="AA75:BR75"/>
    <mergeCell ref="E76:Q76"/>
    <mergeCell ref="AV66:AX66"/>
    <mergeCell ref="BC66:BE66"/>
    <mergeCell ref="E67:G67"/>
    <mergeCell ref="H67:Q67"/>
    <mergeCell ref="E154:R154"/>
    <mergeCell ref="P151:R151"/>
    <mergeCell ref="E110:F110"/>
    <mergeCell ref="P110:Q110"/>
    <mergeCell ref="AT110:AU110"/>
    <mergeCell ref="B101:BT101"/>
    <mergeCell ref="T107:AR107"/>
    <mergeCell ref="W105:AH105"/>
    <mergeCell ref="W110:AJ110"/>
    <mergeCell ref="AM106:AN106"/>
    <mergeCell ref="L107:M107"/>
    <mergeCell ref="B123:BT123"/>
    <mergeCell ref="B147:BT147"/>
    <mergeCell ref="C148:M148"/>
    <mergeCell ref="BS137:BT137"/>
    <mergeCell ref="G143:S143"/>
    <mergeCell ref="AM153:AO153"/>
    <mergeCell ref="AH153:AJ153"/>
    <mergeCell ref="AP153:AR153"/>
    <mergeCell ref="S152:X152"/>
    <mergeCell ref="AE153:AG153"/>
    <mergeCell ref="N149:P149"/>
    <mergeCell ref="Q149:S149"/>
    <mergeCell ref="AK110:AL110"/>
    <mergeCell ref="L141:R141"/>
    <mergeCell ref="N148:P148"/>
    <mergeCell ref="Q148:S148"/>
    <mergeCell ref="G135:V136"/>
    <mergeCell ref="F138:U138"/>
    <mergeCell ref="L105:M105"/>
    <mergeCell ref="R134:Z134"/>
    <mergeCell ref="B112:BT112"/>
    <mergeCell ref="F114:G114"/>
    <mergeCell ref="H114:I114"/>
    <mergeCell ref="M114:N114"/>
    <mergeCell ref="O114:P114"/>
    <mergeCell ref="L116:M116"/>
    <mergeCell ref="AH116:AI116"/>
    <mergeCell ref="AP116:AQ116"/>
    <mergeCell ref="AX116:AY116"/>
    <mergeCell ref="BH116:BI116"/>
    <mergeCell ref="L117:M117"/>
    <mergeCell ref="AH117:AI117"/>
    <mergeCell ref="AX117:AY117"/>
    <mergeCell ref="BA121:BR121"/>
    <mergeCell ref="P121:Q121"/>
    <mergeCell ref="W121:AJ121"/>
    <mergeCell ref="AK121:AL121"/>
    <mergeCell ref="BA1:BF1"/>
    <mergeCell ref="BG1:BH1"/>
    <mergeCell ref="BL1:BM1"/>
    <mergeCell ref="BN1:BP1"/>
    <mergeCell ref="BQ1:BR1"/>
    <mergeCell ref="BI1:BK1"/>
    <mergeCell ref="BC55:BE55"/>
    <mergeCell ref="B3:BT3"/>
    <mergeCell ref="C7:BT9"/>
    <mergeCell ref="F17:R17"/>
    <mergeCell ref="F18:R18"/>
    <mergeCell ref="F19:R19"/>
    <mergeCell ref="F20:R20"/>
    <mergeCell ref="B15:BT15"/>
    <mergeCell ref="D16:M16"/>
    <mergeCell ref="BN17:BT17"/>
    <mergeCell ref="E54:Q54"/>
    <mergeCell ref="R54:T54"/>
    <mergeCell ref="U54:W54"/>
    <mergeCell ref="Z54:AB54"/>
    <mergeCell ref="AC54:AE54"/>
    <mergeCell ref="E55:G55"/>
    <mergeCell ref="R55:T55"/>
    <mergeCell ref="AC48:AJ48"/>
    <mergeCell ref="AK48:AL48"/>
    <mergeCell ref="AA53:BR53"/>
    <mergeCell ref="M47:BP47"/>
    <mergeCell ref="AM48:BP48"/>
    <mergeCell ref="AE49:BQ49"/>
    <mergeCell ref="T49:Z49"/>
    <mergeCell ref="AA48:AB48"/>
    <mergeCell ref="AA49:AB49"/>
    <mergeCell ref="B51:BT51"/>
    <mergeCell ref="E53:X53"/>
    <mergeCell ref="T48:Z48"/>
    <mergeCell ref="D52:F52"/>
    <mergeCell ref="G52:I52"/>
    <mergeCell ref="M52:O52"/>
    <mergeCell ref="P52:R52"/>
    <mergeCell ref="F47:J47"/>
    <mergeCell ref="K47:L47"/>
    <mergeCell ref="F48:P48"/>
    <mergeCell ref="Q48:S48"/>
    <mergeCell ref="AC56:BR56"/>
    <mergeCell ref="BF58:BH58"/>
    <mergeCell ref="V59:X59"/>
    <mergeCell ref="E56:G56"/>
    <mergeCell ref="H56:Q56"/>
    <mergeCell ref="R56:T56"/>
    <mergeCell ref="U56:AA56"/>
    <mergeCell ref="AC49:AD49"/>
    <mergeCell ref="E57:Q57"/>
    <mergeCell ref="AV55:AX55"/>
    <mergeCell ref="Q49:S49"/>
    <mergeCell ref="AA58:AC58"/>
    <mergeCell ref="AI58:AK58"/>
    <mergeCell ref="Q58:S58"/>
    <mergeCell ref="E58:G58"/>
    <mergeCell ref="B6:BT6"/>
    <mergeCell ref="C37:E37"/>
    <mergeCell ref="C38:E38"/>
    <mergeCell ref="F37:Y37"/>
    <mergeCell ref="C35:E35"/>
    <mergeCell ref="C36:E36"/>
    <mergeCell ref="F36:Y36"/>
    <mergeCell ref="D22:M22"/>
    <mergeCell ref="AN37:BR37"/>
    <mergeCell ref="AD34:AF34"/>
    <mergeCell ref="AD35:AF35"/>
    <mergeCell ref="D33:BT33"/>
    <mergeCell ref="BN18:BT18"/>
    <mergeCell ref="BN19:BT19"/>
    <mergeCell ref="BN20:BT20"/>
    <mergeCell ref="AJ17:AV17"/>
    <mergeCell ref="AJ18:AV18"/>
    <mergeCell ref="AW17:BM17"/>
    <mergeCell ref="AW18:BM18"/>
    <mergeCell ref="B31:BT31"/>
    <mergeCell ref="D32:BT32"/>
    <mergeCell ref="F34:Y34"/>
    <mergeCell ref="F35:Y35"/>
    <mergeCell ref="AG34:BG34"/>
    <mergeCell ref="V44:X44"/>
    <mergeCell ref="AD36:AF36"/>
    <mergeCell ref="AD37:AF37"/>
    <mergeCell ref="AM45:BR45"/>
    <mergeCell ref="C46:J46"/>
    <mergeCell ref="B41:BT41"/>
    <mergeCell ref="S44:U44"/>
    <mergeCell ref="S45:U45"/>
    <mergeCell ref="AB44:AD44"/>
    <mergeCell ref="AB45:AD45"/>
    <mergeCell ref="E45:G45"/>
    <mergeCell ref="AE45:AJ45"/>
    <mergeCell ref="AK45:AL45"/>
    <mergeCell ref="BS43:BT43"/>
    <mergeCell ref="S43:BR43"/>
    <mergeCell ref="F38:AF38"/>
    <mergeCell ref="BS45:BT45"/>
    <mergeCell ref="AE44:AG44"/>
    <mergeCell ref="H45:P45"/>
    <mergeCell ref="D42:F42"/>
    <mergeCell ref="G42:I42"/>
    <mergeCell ref="M42:O42"/>
    <mergeCell ref="V45:Z45"/>
    <mergeCell ref="AG35:BG35"/>
    <mergeCell ref="C34:E34"/>
    <mergeCell ref="P42:R42"/>
    <mergeCell ref="AW19:BM19"/>
    <mergeCell ref="AW20:BM20"/>
    <mergeCell ref="AJ19:AV19"/>
    <mergeCell ref="AJ20:AV20"/>
    <mergeCell ref="AG36:BG36"/>
    <mergeCell ref="E13:G13"/>
    <mergeCell ref="H13:J13"/>
    <mergeCell ref="N13:P13"/>
    <mergeCell ref="C12:BS12"/>
    <mergeCell ref="D21:BT21"/>
    <mergeCell ref="S16:AI16"/>
    <mergeCell ref="S19:U19"/>
    <mergeCell ref="V19:Z19"/>
    <mergeCell ref="AA19:AC19"/>
    <mergeCell ref="AD19:AH19"/>
    <mergeCell ref="S20:U20"/>
    <mergeCell ref="V20:Z20"/>
    <mergeCell ref="S17:U17"/>
    <mergeCell ref="AA17:AC17"/>
    <mergeCell ref="AD17:AH17"/>
    <mergeCell ref="V17:Z17"/>
    <mergeCell ref="S18:U18"/>
    <mergeCell ref="V18:Z18"/>
    <mergeCell ref="AA18:AC18"/>
    <mergeCell ref="AD18:AH18"/>
    <mergeCell ref="AA20:AC20"/>
    <mergeCell ref="AD20:AH20"/>
    <mergeCell ref="AV1:AZ1"/>
    <mergeCell ref="AG55:AS55"/>
    <mergeCell ref="E64:X64"/>
    <mergeCell ref="AA64:BR64"/>
    <mergeCell ref="E65:Q65"/>
    <mergeCell ref="R65:T65"/>
    <mergeCell ref="U65:W65"/>
    <mergeCell ref="Z65:AB65"/>
    <mergeCell ref="AC65:AE65"/>
    <mergeCell ref="D23:E23"/>
    <mergeCell ref="AD25:AE25"/>
    <mergeCell ref="D26:E26"/>
    <mergeCell ref="AA26:AE26"/>
    <mergeCell ref="AD24:AE24"/>
    <mergeCell ref="AM24:AN24"/>
    <mergeCell ref="AM25:AN25"/>
    <mergeCell ref="AE27:AF27"/>
    <mergeCell ref="AN27:AO27"/>
    <mergeCell ref="AN23:AO23"/>
    <mergeCell ref="AE28:AF28"/>
    <mergeCell ref="AN28:AO28"/>
    <mergeCell ref="AE29:AF29"/>
    <mergeCell ref="AN29:AO29"/>
    <mergeCell ref="B11:BT11"/>
    <mergeCell ref="S151:BA151"/>
    <mergeCell ref="BB151:BR151"/>
    <mergeCell ref="AG77:AS77"/>
    <mergeCell ref="AV77:AX77"/>
    <mergeCell ref="BC77:BE77"/>
    <mergeCell ref="H78:Q78"/>
    <mergeCell ref="R78:T78"/>
    <mergeCell ref="U78:AA78"/>
    <mergeCell ref="AC78:BR78"/>
    <mergeCell ref="AA80:AC80"/>
    <mergeCell ref="AI80:AK80"/>
    <mergeCell ref="BF80:BH80"/>
    <mergeCell ref="F95:P95"/>
    <mergeCell ref="Q95:S95"/>
    <mergeCell ref="T95:AA95"/>
    <mergeCell ref="BI97:BR97"/>
    <mergeCell ref="T96:AA96"/>
    <mergeCell ref="F99:G99"/>
    <mergeCell ref="H99:I99"/>
    <mergeCell ref="M99:N99"/>
    <mergeCell ref="O99:P99"/>
    <mergeCell ref="AX97:AZ97"/>
    <mergeCell ref="F137:P137"/>
    <mergeCell ref="AE137:AT137"/>
  </mergeCells>
  <phoneticPr fontId="1"/>
  <dataValidations count="1">
    <dataValidation type="list" allowBlank="1" showInputMessage="1" showErrorMessage="1" sqref="C34:C40 AD34:AD37 L116:M118 D23 AB44:AB45 S44:S45 E45 R50:S50 Q48:Q49 R86:S86 F86:G86 AX116:AY117 AP116:AQ116 BH116:BI116 Q95:Q96 AC95 E110:F110 AM153 AE153 R61:S61 BC55 AV55 E58 E55:E56 AI58 AL60 Q58 R54:R56 BF58 BE60 AA58 Z54 AD60 F61:G61 V59:V60 Q60 S60 F97 AX97 R97 F99:G100 M99:N100 F103:G103 M103:N103 Z106:AA106 AM105:AN106 W109:X109 AT110:AU110 L105:M107 P109:Q110 M52 D52 M42 D42 N13 E13 B25 BE82 AA80 Z76 AD82 F83:G83 V81:V82 S82 Q82 R72:S72 BC66 AV66 E69 E66:E67 AI69 AL71 Q69 R65:R67 BF69 BE71 AA69 Z65 AD71 F72:G72 V70:V71 Q71 S71 R83:S83 BC77 AV77 E80 E77:E78 AI80 AL82 Q80 R76:R78 BF80 AT121:AU122 P120:Q122 E121:F122 F114:G114 M114:N114 AH116:AI117 W120:X120 E89:E90 G91:H91 G92 AC92 AA17:AA20 S17:S20 D17:E20" xr:uid="{00000000-0002-0000-0A00-000000000000}">
      <formula1>"□,■"</formula1>
    </dataValidation>
  </dataValidations>
  <pageMargins left="0.9055118110236221" right="0.11811023622047245" top="0.74803149606299213" bottom="0.74803149606299213" header="0.31496062992125984" footer="0.31496062992125984"/>
  <pageSetup paperSize="9" scale="87" fitToHeight="4" orientation="portrait" r:id="rId1"/>
  <headerFooter>
    <oddFooter>&amp;C&amp;P／&amp;N&amp;R&amp;8 202304</oddFooter>
  </headerFooter>
  <rowBreaks count="3" manualBreakCount="3">
    <brk id="39" max="74" man="1"/>
    <brk id="85" max="74" man="1"/>
    <brk id="129" max="74" man="1"/>
  </rowBreaks>
  <ignoredErrors>
    <ignoredError sqref="P150:P1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審査依頼書</vt:lpstr>
      <vt:lpstr>1.実施計画</vt:lpstr>
      <vt:lpstr>侵襲の範囲</vt:lpstr>
      <vt:lpstr>2.中央一括審査対象機関リスト</vt:lpstr>
      <vt:lpstr>3.ボランティアリスト</vt:lpstr>
      <vt:lpstr>4..共同研究機関一覧</vt:lpstr>
      <vt:lpstr>研究者一覧_機関（病院）ごとに作成</vt:lpstr>
      <vt:lpstr>7.研究者履歴書</vt:lpstr>
      <vt:lpstr>8.申請用チェックリスト</vt:lpstr>
      <vt:lpstr>9.臨床研究実施許可申請書</vt:lpstr>
      <vt:lpstr>'1.実施計画'!Print_Area</vt:lpstr>
      <vt:lpstr>'2.中央一括審査対象機関リスト'!Print_Area</vt:lpstr>
      <vt:lpstr>'3.ボランティアリスト'!Print_Area</vt:lpstr>
      <vt:lpstr>'4..共同研究機関一覧'!Print_Area</vt:lpstr>
      <vt:lpstr>'7.研究者履歴書'!Print_Area</vt:lpstr>
      <vt:lpstr>'8.申請用チェックリスト'!Print_Area</vt:lpstr>
      <vt:lpstr>'9.臨床研究実施許可申請書'!Print_Area</vt:lpstr>
      <vt:lpstr>'研究者一覧_機関（病院）ごとに作成'!Print_Area</vt:lpstr>
      <vt:lpstr>審査依頼書!Print_Area</vt:lpstr>
    </vt:vector>
  </TitlesOfParts>
  <Company>治験実施室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治験事務室</dc:creator>
  <cp:lastModifiedBy>TOKAI</cp:lastModifiedBy>
  <cp:lastPrinted>2023-10-24T07:54:33Z</cp:lastPrinted>
  <dcterms:created xsi:type="dcterms:W3CDTF">2008-03-07T00:10:02Z</dcterms:created>
  <dcterms:modified xsi:type="dcterms:W3CDTF">2024-04-16T07:27:40Z</dcterms:modified>
</cp:coreProperties>
</file>